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6645" windowHeight="8445" tabRatio="60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'лист1'!$A$1:$G$237</definedName>
  </definedNames>
  <calcPr fullCalcOnLoad="1"/>
</workbook>
</file>

<file path=xl/sharedStrings.xml><?xml version="1.0" encoding="utf-8"?>
<sst xmlns="http://schemas.openxmlformats.org/spreadsheetml/2006/main" count="628" uniqueCount="417">
  <si>
    <t>Светильник головной аккумуляторный с герметичной батареей (Ni-MN, ёмкостью 2,9А*ч; вес 0,46кг.) В качестве источника света используется светодиод, время горения10 часов, ближний и дальний свет.</t>
  </si>
  <si>
    <t>Светильник головной аккумуляторный с блоком контроля заряда батареи  (возможна зарядка на Заряд-2), с герметичной батареей (ёмкость батареи 10А*ч; вес 1,1кг). В качестве источника света используется светодиод, время горения 25 часов, ближний и дальний свет.</t>
  </si>
  <si>
    <t>СМГВ.1А.003.01.Р.05</t>
  </si>
  <si>
    <r>
      <t>ЛСР (К) -1-36</t>
    </r>
    <r>
      <rPr>
        <sz val="11"/>
        <rFont val="Arial"/>
        <family val="2"/>
      </rPr>
      <t>*</t>
    </r>
  </si>
  <si>
    <t>Светильник люминесцентный рудничный мощностью W=25 Вт. Напряжение питания U=127 В. Источником света служит одна энергосберегающая люминесцентная лампа с цоколем E=27, световым потоком 1280 лм и напряжением 127 В. Светильник имеет габаритные размеры 380 мм х 260 мм х 100 мм и вес 3,5 кг.</t>
  </si>
  <si>
    <t>Светильник люминесцентный рудничный мощностью W=25 Вт. Напряжение питания U=220 В. Источником света служит одна энергосберегающая люминесцентная лампа с цоколем E=27, световым потоком 1280 лм и напряжением 220 В. Светильник имеет габаритные размеры 380 мм х 260 мм х 100 мм и вес 3,5 кг.</t>
  </si>
  <si>
    <r>
      <t>ЛСР (К) -2-36</t>
    </r>
    <r>
      <rPr>
        <sz val="11"/>
        <rFont val="Arial"/>
        <family val="2"/>
      </rPr>
      <t>*</t>
    </r>
  </si>
  <si>
    <r>
      <t xml:space="preserve">Устройство телеуправления и телесигнализации </t>
    </r>
    <r>
      <rPr>
        <sz val="10"/>
        <rFont val="Arial"/>
        <family val="2"/>
      </rPr>
      <t>предназначено для осуществления централизованного обмена информацией между технологическими объектами контроля и управления, связанными с проветриванием подготовительных тупиковых выработок, другими рассредоточенными объектами и поверхностным диспетчерским пунктом.</t>
    </r>
  </si>
  <si>
    <t xml:space="preserve">общепромышленное  </t>
  </si>
  <si>
    <t>Исполнение</t>
  </si>
  <si>
    <t>Цена</t>
  </si>
  <si>
    <t>АЗУР 1</t>
  </si>
  <si>
    <t>АЗУР 2</t>
  </si>
  <si>
    <t>АЗУР 3</t>
  </si>
  <si>
    <t>Аппарат защиты от токов утечки унифицированный рудничный взрывозащищенный 380/660В</t>
  </si>
  <si>
    <t>РВ 3В</t>
  </si>
  <si>
    <t>Аппарат осветительный шахтный взрывозащищенный, выходное напряжение 38В</t>
  </si>
  <si>
    <t>АПТВ ф1000</t>
  </si>
  <si>
    <t>Аппаратура контроля поступления воздуха в тупиковые выработки, вент.трубопровод  d=1000 мм</t>
  </si>
  <si>
    <t>АПТВ ф600</t>
  </si>
  <si>
    <t>Аппаратура контроля поступления воздуха в тупиковые выработки, вент.трубопровод  d=600 мм</t>
  </si>
  <si>
    <t>АПТВ ф800</t>
  </si>
  <si>
    <t>Аппаратура контроля поступления воздуха в тупиковые выработки, вент.трубопровод  d=800 мм</t>
  </si>
  <si>
    <t>АС-3СМIV</t>
  </si>
  <si>
    <t>БЗТ-02</t>
  </si>
  <si>
    <t>Блок зарядно-тренировочный на 10 светильников с адаптером для СГВ</t>
  </si>
  <si>
    <t>БЗТ1</t>
  </si>
  <si>
    <t>БЗТ1-02</t>
  </si>
  <si>
    <t>Блок зарядно-тренировочный на 5 светильников с адаптером для СГВ</t>
  </si>
  <si>
    <t>ВКТ</t>
  </si>
  <si>
    <t>ЗАРЯД-2</t>
  </si>
  <si>
    <t>ЗАРЯД-2 на 50 св</t>
  </si>
  <si>
    <t>ИЗУ-1М</t>
  </si>
  <si>
    <t>Индивидуальное зарядное устройство для светильников СГД, СГГ, ФЖА</t>
  </si>
  <si>
    <t>КР.2</t>
  </si>
  <si>
    <t>РВ 3В Иа</t>
  </si>
  <si>
    <t>КР.3</t>
  </si>
  <si>
    <t>КР.1.1</t>
  </si>
  <si>
    <t>КР.2.1</t>
  </si>
  <si>
    <t>КР.3.1</t>
  </si>
  <si>
    <t>МТ-1</t>
  </si>
  <si>
    <t>ПР.УСТР.К СРГ</t>
  </si>
  <si>
    <t>Приёмное устройство к СРГ</t>
  </si>
  <si>
    <t>ПРОХОДКА-2</t>
  </si>
  <si>
    <t>РВ 1В</t>
  </si>
  <si>
    <t>СГВ-2</t>
  </si>
  <si>
    <t>1ExdIIBT5X</t>
  </si>
  <si>
    <t>СГВ-2.1</t>
  </si>
  <si>
    <t>СГГ.5М.05</t>
  </si>
  <si>
    <t>РП П Ис</t>
  </si>
  <si>
    <t>СГД.5М.05</t>
  </si>
  <si>
    <t>РВ С Иb</t>
  </si>
  <si>
    <t>СМР2.1</t>
  </si>
  <si>
    <t>СПВ-9</t>
  </si>
  <si>
    <t>1ExdIIСT4X</t>
  </si>
  <si>
    <t>СРГ</t>
  </si>
  <si>
    <t>СШС-1.1М</t>
  </si>
  <si>
    <t>СШС-2.1М</t>
  </si>
  <si>
    <t>Соединительный ящик для монтажа кабельных сетей,250-380В, 10 зажимов</t>
  </si>
  <si>
    <t>Общепромышленное</t>
  </si>
  <si>
    <t>Соединительный ящик для монтажа кабельных сетей,250-380В, 24 зажима</t>
  </si>
  <si>
    <t>Соединительный ящик для монтажа кабельных сетей,250-380В, 32 зажима</t>
  </si>
  <si>
    <t>Соединительный ящик для монтажа кабельных сетей,250-380В, 42 зажима</t>
  </si>
  <si>
    <t>ТСШ-4-0.66/0.38-133</t>
  </si>
  <si>
    <t>ТСШ-4-0.66/0.38-38</t>
  </si>
  <si>
    <t>Трансформатор сухой шахтный взрывонепроницаемый, выходное напряжение 38 В</t>
  </si>
  <si>
    <t>ТШМ-60</t>
  </si>
  <si>
    <t>РВ 2В</t>
  </si>
  <si>
    <t>ФЖА1-01</t>
  </si>
  <si>
    <t>ФЖА1-02</t>
  </si>
  <si>
    <t>ФЖА1-03</t>
  </si>
  <si>
    <t>ФЖА1-04</t>
  </si>
  <si>
    <t>ФРЭ 1.1М</t>
  </si>
  <si>
    <t>ФРЭ 1.1МГ</t>
  </si>
  <si>
    <t>ФРЭ 4</t>
  </si>
  <si>
    <t>РН1</t>
  </si>
  <si>
    <t>ЭТВ-15</t>
  </si>
  <si>
    <t>1. Осветительные приборы</t>
  </si>
  <si>
    <t>1.1 Светильники аккумуляторные шахтные</t>
  </si>
  <si>
    <t>1.2 Светильники аккумуляторные, совмещенные с сигнализатором метана</t>
  </si>
  <si>
    <t>1.3 Сигнальные аккумуляторные светильники для подземного транспорта</t>
  </si>
  <si>
    <t>1.6 Осветительные приборы для горных машин и подземного транспорта</t>
  </si>
  <si>
    <t>ИП</t>
  </si>
  <si>
    <t>3. Зарядные устройства для аккумуляторных светильников (аккумуляторных батарей)</t>
  </si>
  <si>
    <t>4. Источники питания для сетевых светильников и электросверл</t>
  </si>
  <si>
    <t>4.1 Для освещения</t>
  </si>
  <si>
    <t>4.2 Для электросверл</t>
  </si>
  <si>
    <t xml:space="preserve">6. Аппаратура для горной промышленности </t>
  </si>
  <si>
    <t>ИП2</t>
  </si>
  <si>
    <t>АУЗМ1</t>
  </si>
  <si>
    <t>АУЗМ2</t>
  </si>
  <si>
    <t>КРХ1</t>
  </si>
  <si>
    <t>КРХ2</t>
  </si>
  <si>
    <t>КРХ3</t>
  </si>
  <si>
    <t>1ExdllBT4</t>
  </si>
  <si>
    <t>Трансформатор сухой шахтный взрывонепроницаемый, выходное напряжение 133/230В</t>
  </si>
  <si>
    <t>PB ExdI</t>
  </si>
  <si>
    <t>PB 3B</t>
  </si>
  <si>
    <t xml:space="preserve">РВ 3В Иа </t>
  </si>
  <si>
    <t>РО Иа</t>
  </si>
  <si>
    <t>РВ 3В Иа (пост РОИа)</t>
  </si>
  <si>
    <t>РВ 1В (датчик РО Иа)</t>
  </si>
  <si>
    <t>1.4 Светильники аккумуляторные, переносные для химической промышленности</t>
  </si>
  <si>
    <t>ФЖА1-01Г</t>
  </si>
  <si>
    <t>Блок зарядно-тренировочный на 5 аккумуляторных батарей для светильников СГГ, СГД, СМГВ</t>
  </si>
  <si>
    <t xml:space="preserve">5. Коммутационные устройства </t>
  </si>
  <si>
    <t>5.1.1 Напряжением до 1140В</t>
  </si>
  <si>
    <t>5.1.2 Напряжением до 6000 В</t>
  </si>
  <si>
    <t>5.1.3 Для средств связи</t>
  </si>
  <si>
    <t>Утверждаю:</t>
  </si>
  <si>
    <t>5.1 Шахтные</t>
  </si>
  <si>
    <t>РП П 1В</t>
  </si>
  <si>
    <t>5.2. Для химической промышленности</t>
  </si>
  <si>
    <t>5.3 Общепромышленного назначения</t>
  </si>
  <si>
    <t>5.3.1 Напряжением 380В</t>
  </si>
  <si>
    <t>5.3.2 Спец.техника</t>
  </si>
  <si>
    <t>ТМ-60</t>
  </si>
  <si>
    <t>Муфта тройниковая ,220В, 80А</t>
  </si>
  <si>
    <t>ФЖА1-03Г</t>
  </si>
  <si>
    <t>ФЖА1-04Г</t>
  </si>
  <si>
    <t>КР.1</t>
  </si>
  <si>
    <t>ПЭТ-1</t>
  </si>
  <si>
    <t>Светильник головной аккумуляторный с доливной батареей (ёмкость аккумуляторной батареи 10 А*ч)</t>
  </si>
  <si>
    <t>Светильник головной аккумуляторный взрывозащищённый с дополнительным световым режимом (герметичная батарея ёмкостью 11 А*ч)</t>
  </si>
  <si>
    <t>Светильник железнодорожника с 2-мя фарами (герметичная аккумуляторная батарея емкостью 11А*ч)</t>
  </si>
  <si>
    <t>Батарея аккумуляторная 3ШНКП -10.М05 емкостью 10 А*ч</t>
  </si>
  <si>
    <t>Батарея аккумуляторная 3ШНКП -14.05 емкостью 14 А*ч</t>
  </si>
  <si>
    <t>Аппарат осветительный шахтный взрывозащищенный, выходное напряжение 133/230В</t>
  </si>
  <si>
    <t>Выключатель кабель-тросовый, экстренного прекращения пуска конвейеров в шахтах</t>
  </si>
  <si>
    <t>АОШ-4.01(660/380)</t>
  </si>
  <si>
    <t>АОШ-4.02(1140/660)</t>
  </si>
  <si>
    <t>АОШ-4-38.01(660/380)</t>
  </si>
  <si>
    <t>АОШ-4-38.02(1140/660)</t>
  </si>
  <si>
    <t>PB 3В</t>
  </si>
  <si>
    <t>АПШ.М.01(660/380)</t>
  </si>
  <si>
    <t>АПШ.М.02(1140/660)</t>
  </si>
  <si>
    <t>Коробка разветвительная взрывобезопасная, 660 В, 200 А, 3 кабельных ввода (ф=63мм)</t>
  </si>
  <si>
    <t>Коробка разветвительная взрывобезопасная, 1140 В, 200А, 3 кабельных ввода (ф=63мм)</t>
  </si>
  <si>
    <t>Коробка разветвительная взрывобезопасная, 1140 В, 200А, 6 кабельных вводов (ф=40мм-3шт,ф=32мм-2шт,ф=25мм-1шт)</t>
  </si>
  <si>
    <t>Коробка разветвительная взрывобезопасная, 1140 В, 200А, 6 кабельных вводов (ф=63мм-3шт,ф=32мм-2шт,ф=25мм-1шт)</t>
  </si>
  <si>
    <t>Коробка разветвительная взрывобезопасная, 660 В, 200 А, 6 кабельных вводов (ф=63мм-3шт,ф=32мм-2шт,ф=25мм-1шт)</t>
  </si>
  <si>
    <t>Коробка разветвительная взрывобезопасная, 660 В, 200 А, 6 кабельных вводов (ф=40мм-3шт,ф=32мм-2шт,ф=25мм-1шт)</t>
  </si>
  <si>
    <t>Аппаратура управления забойными машинами, в комплект поставки входят 2 акустических излучателя для подачи предупредительного сигнала.</t>
  </si>
  <si>
    <t>Аппаратура управления забойными машинами (без акустических излучателей)</t>
  </si>
  <si>
    <t>Усл. обозначение</t>
  </si>
  <si>
    <t>Краткая характеристика</t>
  </si>
  <si>
    <t>Светильник железнодорожника с коротким проводом (доливная аккумуляторная батарея емкостью 10 А*ч)</t>
  </si>
  <si>
    <t>Светильник железнодорожника с коротким проводом (герметичная аккумуляторная батарея емкостью 11 А*ч)</t>
  </si>
  <si>
    <t>Светильник железнодорожника с 2-мя фарами (доливная аккумуляторная батарея емкостью 10 А*ч)</t>
  </si>
  <si>
    <t>Светильник железнодорожника с 2-мя фарами, одна из которых с красным светофильтром, с прерывистым световым сигналом (доливная аккумуляторная батарея емкостью 10А*ч)</t>
  </si>
  <si>
    <t>Светильник железнодорожника с 2-мя фарами, одна из которых с красным светофильтром, с прерывистым световым сигналом (герметичная аккумуляторная батарея емкостью 11А*ч)</t>
  </si>
  <si>
    <t>Фара рудничная  взрывобезопасная для аккумуляторных электровозов, 24В, 55Вт (лампа А24-55+50)</t>
  </si>
  <si>
    <t>Фара рудничная взрывобезопасная для горно – проходческого оборудования, 36В, 48Вт (лампа Р40-1,2)</t>
  </si>
  <si>
    <t>Фара рудничная  для контактных электровозов, 24В, 55Вт (лампа А24-55+50)</t>
  </si>
  <si>
    <t>2. Источники питания для аккумуляторных светильников (доливные аккумуляторные батареи)</t>
  </si>
  <si>
    <t>Светильник шахтный люминесцентный взрывозащищенный, U 127В или 220В; мощность 30Вт (две компактные люминесцентные лампы КЛЛ с встроенным ПРА, цоколь Е27, 15Вт)</t>
  </si>
  <si>
    <t>Светильник проходческий стволовой взрывобезопасный с лампой ДРЛ напряжением 220В и мощностью 125 Вт</t>
  </si>
  <si>
    <t>Коробка разветвительная взрывобезопасная для химической промышленности , напряжение 660В, 200А,  6 кабельных вводов (ф=63мм-3шт,ф=32мм-2шт,ф=25мм-1шт)</t>
  </si>
  <si>
    <t>Коробка разветвительная взрывобезопасная для химической промышленности , напряжение 660В, 200А, 6 кабельных вводов (ф=40мм-3шт,ф=32мм-2шт,ф=25мм-1шт)</t>
  </si>
  <si>
    <t>Коробка разветвительная взрывобезопасная для химической промышленности , напряжение 660В, 200А, 3 кабельных ввода (ф=63мм)</t>
  </si>
  <si>
    <t>Муфта тройниковая, напряжение 380В, ток 70А</t>
  </si>
  <si>
    <t>Стенд для проверки блоков АЗУР 1,2,3</t>
  </si>
  <si>
    <t>ГПП-400У</t>
  </si>
  <si>
    <t>Гидромуфта пуско-предохранительная водоэмульсионная  унифицированная, max перед.мощность 55 кВт</t>
  </si>
  <si>
    <t>Аппарат защиты от токов утечки унифицированный рудничный 380/660В, блок для установки в шахтную передвижную подстанцию с тепловой защитой типа ТКШВП и ТСШВП.</t>
  </si>
  <si>
    <r>
      <t xml:space="preserve">ФРЭ 1.1М.С-25   </t>
    </r>
    <r>
      <rPr>
        <b/>
        <sz val="14"/>
        <rFont val="Arial"/>
        <family val="2"/>
      </rPr>
      <t>новинка</t>
    </r>
  </si>
  <si>
    <t>ЛСР -1-01</t>
  </si>
  <si>
    <t>РВ 1В -1Еxdll</t>
  </si>
  <si>
    <t>РВ 1В - 1ExdIIAT4</t>
  </si>
  <si>
    <t>Светильник забойный взрывобезопасный  со светодиодным модулем и красными моргающими светодиодами, мощностью W=15Вт, напряжение U=36B или U=127B. Срок службы светильника 15 лет. Гарантия 5 лет. Габаритные размеры светильника 265х260х120 мм,вес 6 кг.</t>
  </si>
  <si>
    <t>Светильник забойный взрывобезопасный  со светодиодным модулем, мощностью W =15Вт, напряжение U=36B или U=127B. Срок службы светильника 15 лет. Гарантия 5 лет. Световой поток 1200 Лм. Габаритные размеры светильника 265х260х120 мм,вес 6 кг.</t>
  </si>
  <si>
    <t>РВ Exdl/1ExdllBT4</t>
  </si>
  <si>
    <t>Светильник люминесцентный рудничный с одной светодиодной лампой, мощностью W=12Вт. Напряжение питания U=127В. Световой поток 1000 Лм. Срок службы светильника 15 лет. Гаринтия 5 лет. Габаритные размеры 380х260х100 мм, вес 3,5 кг.</t>
  </si>
  <si>
    <t>Светильник люминесцентный рудничный с двумя светодиодными лампами, мощностью W=24Вт. Напряжение питания U=127В. Световой поток 2000 Лм. Срок службы светильника 15 лет. Гаринтия 5 лет. Габаритные размеры 690х260х110 мм, вес 6,5кг.</t>
  </si>
  <si>
    <r>
      <t>Светильник головной взрывобезопасный со встроенным сигнализатором метана.В качестве источника света используются светодиод  концентрированного излучения  (угол излучения 4</t>
    </r>
    <r>
      <rPr>
        <sz val="10"/>
        <rFont val="Arial"/>
        <family val="2"/>
      </rPr>
      <t>°</t>
    </r>
    <r>
      <rPr>
        <sz val="10"/>
        <rFont val="Arial"/>
        <family val="2"/>
      </rPr>
      <t xml:space="preserve"> , вес 1,1кг). Емкость аккумуляторной батареи - 10 А*ч. Время горения - 25 ч. С возможностью замены аккумуляторной батареи емкостью до 17 А*ч. без переделки.</t>
    </r>
  </si>
  <si>
    <t>Светильник люминесцентный рудничный мощностью W=18 Вт, напряжение питания U=127-220 В.Снабжен надежной пускорегулирующей аппаратурой,которая обеспечивает стабильнуюработу лампы при напряжении  U=90-240В. Источником света служит одна энергосберегающая  лампа ЛБ18 с цоколем G13 и световым потоком 1000 лм. Габаритные размеры 800 мм х 260 мм х 110 мм, вес 6,5 кг. Срок службы светильника 15 лет.Гарантия 5 лет.</t>
  </si>
  <si>
    <t>Светильник люминесцентный рудничный мощностью W 25Вт, имеет встроенный стабилизатор, позволяющий использовать светильник в сетях напряжением от 127В до 220В. Источником света служит одна энергосберегающая люминесцентная лампа с цоколем Е27, U 220В, световой поток 1280лм, габаритные размеры 380х260х100 мм, масса 3,7 кг.</t>
  </si>
  <si>
    <t>Светильник люминесцентный рудничный мощностью W 50Вт, имеет встроенный стабилизатор, позволяющий использовать светильник в сетях напряжением от 127В до 220В. Источником света служат две энергосберегающих люминесцентных лампы с цоколем Е27, U 220В, световой поток 2560лм, габаритные размеры 690х260х110 мм, масса 6,5 кг.</t>
  </si>
  <si>
    <t>Светильник люминесцентный рудничный (со светодиодный лампой) мощностью W=9 Вт, напряжение питания U=127-220 В. Источником света служит светодиодный модуль.Световой поток 900 Лм. Габаритные размеры светильника 800х260х100 мм, вес 6,5 кг.Срок службы светильника 15 лет.Гарантия 5 лет.</t>
  </si>
  <si>
    <t>Светильник люминесцентный рудничный мощностью W=25 Вт. Напряжение питания U=36 В. Источником света служит одна энергосберегающая люминесцентная лампа с цоколем E=27, световым потоком 1280 лм и напряжением 36 В. Светильник имеет габаритные размеры 380 мм х 260 мм х 100 мм и вес 3,5 кг.</t>
  </si>
  <si>
    <t>Светильник люминесцентный рудничный мощностью W=50 Вт. Напряжение питания U=36 В. Источником света служит две энергосберегающие люминесцентные лампы с цоколем E=27, световым потоком 2х1280 лм = 2560 лм и напряжением 36 В. Светильник имеет габаритные размеры 690 мм х 260 мм х 110 мм и вес 6,5 кг.</t>
  </si>
  <si>
    <t>СЗВ-1.2М.С **</t>
  </si>
  <si>
    <t>Светильник шахтный стационарный.Напряжение U=127/220В, мощность W=100Вт. По требованию заказчика комплектуется энергосберегающей люминисцентной  или светодиодной лампой.</t>
  </si>
  <si>
    <t>Светильник шахтный стационарный.Напряжение U=127/220В, мощность W=200Вт. По требованию заказчика комплектуется энергосберегающей люминисцентной  или светодиодной лампой.</t>
  </si>
  <si>
    <r>
      <t xml:space="preserve">ЛСР (К) -1С         </t>
    </r>
    <r>
      <rPr>
        <b/>
        <sz val="12"/>
        <rFont val="Arial"/>
        <family val="2"/>
      </rPr>
      <t xml:space="preserve"> </t>
    </r>
  </si>
  <si>
    <r>
      <t xml:space="preserve">ЛСР (К) -2С        </t>
    </r>
    <r>
      <rPr>
        <b/>
        <sz val="12"/>
        <rFont val="Arial"/>
        <family val="2"/>
      </rPr>
      <t xml:space="preserve">   </t>
    </r>
  </si>
  <si>
    <r>
      <t xml:space="preserve">ЛСР -1-02     </t>
    </r>
    <r>
      <rPr>
        <b/>
        <sz val="14"/>
        <rFont val="Arial"/>
        <family val="2"/>
      </rPr>
      <t>новинка</t>
    </r>
    <r>
      <rPr>
        <sz val="11"/>
        <rFont val="Arial"/>
        <family val="2"/>
      </rPr>
      <t xml:space="preserve"> </t>
    </r>
  </si>
  <si>
    <r>
      <t xml:space="preserve">СЗВ-1.2М.С-02 </t>
    </r>
    <r>
      <rPr>
        <b/>
        <sz val="14"/>
        <rFont val="Arial"/>
        <family val="2"/>
      </rPr>
      <t>новинка</t>
    </r>
  </si>
  <si>
    <t>Светильник забойный взрывобезопасный  U 127/220 В; мощность 60 Вт. С лампой накаливания.</t>
  </si>
  <si>
    <t>Светильник забойный взрывобезопасный  со светодиодным модулем, мощностью W=24Вт, напряжение U=127B или U=220B. Срок службы светильника 15 лет. Гарантия 5 лет. Световой поток 2650 Лм. Габаритные размеры светильника 265х260х120 мм,вес 6 кг.</t>
  </si>
  <si>
    <r>
      <t xml:space="preserve">СЗВ-1.2М.С-01 </t>
    </r>
    <r>
      <rPr>
        <b/>
        <sz val="14"/>
        <color indexed="8"/>
        <rFont val="Arial"/>
        <family val="2"/>
      </rPr>
      <t>новинка</t>
    </r>
  </si>
  <si>
    <t>Светильник головной со светодиодом концентрированного  излучения (вес 1,1кг). Емкость аккумуляторной батареи - 7 А*ч. Время горения - 25 ч. С возможностью замены аккумуляторной батареи емкостью до 17 А*ч.</t>
  </si>
  <si>
    <t>Сигнализатор мигающий рудничный с герметичной батареей (ёмкость батареи 10 А*ч)</t>
  </si>
  <si>
    <t>ФОС-3 - 5/6</t>
  </si>
  <si>
    <r>
      <t xml:space="preserve">ФОС-3 С - 5/6 </t>
    </r>
    <r>
      <rPr>
        <b/>
        <i/>
        <sz val="11"/>
        <rFont val="Arial"/>
        <family val="2"/>
      </rPr>
      <t>(Светофор)</t>
    </r>
  </si>
  <si>
    <t>Светильник головной аккумуляторный с доливной батареей (ёмкость аккумуляторной батареи 14А*ч)</t>
  </si>
  <si>
    <t>Светильник железнодорожника (доливная аккумуляторная батарея емкостью 10 А*ч, длина провода 0,8 м)</t>
  </si>
  <si>
    <t>Светильник – радиосигнализатор головной системы «Земля-3М» с герметичной батареей (емкость батареи 11 А*ч)</t>
  </si>
  <si>
    <t>Аппарат защиты от токов утечки унифицированный рудничный 380/660В, блок для установки в шахтную передвижную подстанцию типа ТСВП.</t>
  </si>
  <si>
    <t>Светильник шахтный люминесцентный взрывозащищенный, U 127В или 220В; мощность 15Вт (одна компактная люминесцентная лампа КЛЛ с встроенным ПРА, цоколь Е27, 15Вт)</t>
  </si>
  <si>
    <t>Аппаратура громкоговорящей связи и предупредительной сигнализации в лаве 30 постов, 380/660В</t>
  </si>
  <si>
    <t>АС-3СМIII</t>
  </si>
  <si>
    <t>Аппаратура громкоговорящей связи и предупредительной сигнализации в лаве 30 постов, 36/127В</t>
  </si>
  <si>
    <t>ЗАРЯД-3.1М</t>
  </si>
  <si>
    <t>СЗВ-1.2М-01</t>
  </si>
  <si>
    <t>Датчик метана к СМГВ</t>
  </si>
  <si>
    <t>АЗС "Заряд - 4" без каркаса</t>
  </si>
  <si>
    <t>АЗС "Заряд - 4" с каркасом</t>
  </si>
  <si>
    <t>Автоматическая зарядная станция для герметичных аккумуляторных батарей на 54 светильника (аналог АЗС 2/54) без каркаса</t>
  </si>
  <si>
    <t>Автоматическая зарядная станция для герметичных аккумуляторных батарей на 54 светильника (аналог АЗС 2/54) с каркасом</t>
  </si>
  <si>
    <t>Техническое обслуживание и восстановление аппаратуры "Ветер-1М"</t>
  </si>
  <si>
    <t>договорная</t>
  </si>
  <si>
    <t>Сумка к ФЖА</t>
  </si>
  <si>
    <t>ЗАРЯД-4М</t>
  </si>
  <si>
    <t>Автоматическая зарядная станция на 54 светильника для зарядки метанометров "Сигнал-2", "Сигнал-5", ТМРК, ИЗШ</t>
  </si>
  <si>
    <t>АПТВ ф1200</t>
  </si>
  <si>
    <t>Аппаратура контроля поступления воздуха в тупиковые выработки, вент.трубопровод  d=1200 мм</t>
  </si>
  <si>
    <t>ТШМ-60.01</t>
  </si>
  <si>
    <t>СЯ-10</t>
  </si>
  <si>
    <t>СЯ-24</t>
  </si>
  <si>
    <t>СЯ-32</t>
  </si>
  <si>
    <t>СЯ-42</t>
  </si>
  <si>
    <t>Агрегат пусковой шахтный взрывобезопасный для питания 2-х электросвёрл мощностью не более1,6 кВт каждый и местного освещения мощностью не более 0,2 кВт, напряжение 133В.</t>
  </si>
  <si>
    <t>КОРД 1 - I</t>
  </si>
  <si>
    <t>КОРД 1 - II</t>
  </si>
  <si>
    <t>КОРД 2 - I</t>
  </si>
  <si>
    <t>КОРД 2 - II</t>
  </si>
  <si>
    <t>КОРД 3 -I</t>
  </si>
  <si>
    <t>КОРД 3 - II</t>
  </si>
  <si>
    <t>РВ exdl</t>
  </si>
  <si>
    <t>Муфта тройниковая служит для соединения и разветвления гибких силовых кабелей с напряжением до U=220 В и силой тока I=70 А, степень защиты IP54, масса 10 кг</t>
  </si>
  <si>
    <t>Муфта тройниковая служит для соединения и разветвления гибких силовых кабелей с напряжением до U=220 В и силой тока I=70 А, степень защиты IP54, масса 5 кг</t>
  </si>
  <si>
    <t>Комплектующие для горношахтного оборудования</t>
  </si>
  <si>
    <t>СШЛ.1</t>
  </si>
  <si>
    <t>СШЛ.2</t>
  </si>
  <si>
    <t>Светильник переносной сетевой взрывозащищенный, напряжение питания 12В (длина шнура 15м)</t>
  </si>
  <si>
    <t>КБП</t>
  </si>
  <si>
    <t>Коробка бортового преобразователя (с 2-мя выводами)</t>
  </si>
  <si>
    <t>Коробка бортового преобразователя (с 5-ю выводами)</t>
  </si>
  <si>
    <t>КРТ-1</t>
  </si>
  <si>
    <t>Коробка разветвительная трамвайная левая</t>
  </si>
  <si>
    <t>КРТ-2</t>
  </si>
  <si>
    <t>Коробка разветвительная трамвайная правая</t>
  </si>
  <si>
    <t>КРТЛ-24БУ</t>
  </si>
  <si>
    <t>Коробка разветвительная троллейбусная</t>
  </si>
  <si>
    <t>КРТЛ-24КА</t>
  </si>
  <si>
    <t>КРТЛ-42</t>
  </si>
  <si>
    <t>Коробка разветвительная троллейбусная (с 1-ой панелью)</t>
  </si>
  <si>
    <t>КРТЛ-42(КБП-42)</t>
  </si>
  <si>
    <t>Коробка разветвительная троллейбусная (с 2-мя панелями)</t>
  </si>
  <si>
    <t>КСЛ - 3М</t>
  </si>
  <si>
    <t>Датчик контроля схода ленты</t>
  </si>
  <si>
    <t>АЗУР 4</t>
  </si>
  <si>
    <t>Аппарат защиты от токов утечки унифицированный рудничный 660/1140 В, блок для установки в шахтную передвижную подстанцию типа ТСВП.</t>
  </si>
  <si>
    <t>КР.4</t>
  </si>
  <si>
    <t>Коробка разветвительная взрывобезопасная, 127, 220 В, 5 А, 8 кабельных вводов (ф=16мм)</t>
  </si>
  <si>
    <t>РВ 1В - 1ExdIIAT3</t>
  </si>
  <si>
    <t>7. Электронагревательные приборы</t>
  </si>
  <si>
    <t>8. Изделия для железнодорожного транспорта</t>
  </si>
  <si>
    <t>РЖС-1</t>
  </si>
  <si>
    <t>Рожок железнодорожный сигнальный</t>
  </si>
  <si>
    <t>КРВ-6.01</t>
  </si>
  <si>
    <t>Коробка разветвительная высоковольтная, с одной камерой вводов для подключения бронированного кабеля, ток нагрузки 200А, номинальное напряжение 6000В, 4 кабельных ввода ф=63мм</t>
  </si>
  <si>
    <t>КРВ-6.02</t>
  </si>
  <si>
    <t>Коробка разветвительная высоковольтная, с двумя камерами вводов для подключения бронированного кабеля, ток нагрузки 200А, номинальное напряжение 6000В, 4 кабельных ввода ф=63мм</t>
  </si>
  <si>
    <t>Ремень поясной для светильника головного СГГ, НГР, СГД.</t>
  </si>
  <si>
    <t>9. Гидромуфты</t>
  </si>
  <si>
    <t>Гидромуфта предохранительная водоэмульсионная, max перед.мощность 55 кВт</t>
  </si>
  <si>
    <t>Гидромуфта предохранительная водоэмульсионная  унифицированная, max перед.мощность 55 кВт</t>
  </si>
  <si>
    <t>ГПВ-400</t>
  </si>
  <si>
    <t>ГПВ-400У</t>
  </si>
  <si>
    <t>ФОС-2</t>
  </si>
  <si>
    <t>Фонарь железнодорожника с коротким проводом (доливная аккумуляторная батарея емкостью 10 А*ч)</t>
  </si>
  <si>
    <t>1.5 Фонари (светильники) аккумуляторные общепромышленного исполнения, в том числе для железнодорожного транспорта</t>
  </si>
  <si>
    <t>Светильник головной аккумуляторный взрывозащищённый (герметичная батарея ёмкостью 10 А*ч)</t>
  </si>
  <si>
    <t>Коробка разветвительная трамвайная левая (с 4-мя трубными вводами)</t>
  </si>
  <si>
    <t>КРТ 1.1</t>
  </si>
  <si>
    <t>КРТ 2.1</t>
  </si>
  <si>
    <t>Коробка разветвительная трамвайная правая (с 4-мя трубными вводами)</t>
  </si>
  <si>
    <t>ЭК 200</t>
  </si>
  <si>
    <t>Электрокалорифер для шахтных электрокалориферных установок 200кВт.</t>
  </si>
  <si>
    <t>Цена б/НДС</t>
  </si>
  <si>
    <r>
      <t xml:space="preserve">Фонарь осветительный переносной со встроенным зарядным устройством.Предназначен для местного освещения.Источник питания:герметичная аккумуляторная батарея напряжением 6 В; емкостью 4,5 А*ч. </t>
    </r>
    <r>
      <rPr>
        <b/>
        <i/>
        <sz val="10"/>
        <rFont val="Arial"/>
        <family val="2"/>
      </rPr>
      <t>Продолжительность непрерывной работы-10 часов. Источник света: светодиод высокой интенсивности белого цвета.</t>
    </r>
  </si>
  <si>
    <t>Комплектующие для шахтных трансфор-маторных подстанций</t>
  </si>
  <si>
    <t>Комплектующие для аккумул. светильников и аппаратуры</t>
  </si>
  <si>
    <r>
      <t xml:space="preserve">ВЕТЕР-3М                          </t>
    </r>
    <r>
      <rPr>
        <b/>
        <sz val="14"/>
        <rFont val="Arial"/>
        <family val="2"/>
      </rPr>
      <t>новинка</t>
    </r>
  </si>
  <si>
    <t>Заряд - 4/9</t>
  </si>
  <si>
    <t>Светильник железнодорожника с 1 фарой (доливная аккумуляторная батарея, источник света - светодиод красного и белого цвета)</t>
  </si>
  <si>
    <t>Светильник головной аккумуляторный с герметичной батареей (ёмкость аккумуляторной батареи 10А*ч; вес 1,1кг.) Источник света -лампа Р3,75.1+05. Время горения 8 часов.</t>
  </si>
  <si>
    <t>Светильник головной аккумуляторный с блоком контроля заряда батареи (возможна зарядка на Заряде-2), с герметичной батареей (ёмкость аккумуляторной батареи 10А*ч; вес 1,1кг.) Источник света -лампа Р3,75.1+05.Время горения 8 часов.</t>
  </si>
  <si>
    <t>Светильник головной аккумуляторный с герметичной батареей (Ni-MH, ёмкостью 10А*ч; вес 1,1кг.) В качестве источника света используется светодиод, время горения до 25 часов, ближний и  дальний свет.</t>
  </si>
  <si>
    <r>
      <t xml:space="preserve">Светильник головной взрывобезопасный со встроенным радиосигнализатором системы  «Субр». В качестве источника света используется светодиод концентрированного излучения (вес 1,1кг). </t>
    </r>
    <r>
      <rPr>
        <b/>
        <sz val="10"/>
        <rFont val="Arial"/>
        <family val="2"/>
      </rPr>
      <t>Цена указана без стоимости  радиосигнализатора системы  «Субр».</t>
    </r>
  </si>
  <si>
    <t>Радиосигнализатор  системы  «Субр».</t>
  </si>
  <si>
    <t>ЛСР (К) -1-127*</t>
  </si>
  <si>
    <t>ЛСР (К) -1-220*</t>
  </si>
  <si>
    <t>ЛСР (К) -2-127*</t>
  </si>
  <si>
    <t>ЛСР (К) -2-220*</t>
  </si>
  <si>
    <r>
      <t xml:space="preserve">ТШМ-60.02 </t>
    </r>
    <r>
      <rPr>
        <b/>
        <sz val="14"/>
        <rFont val="Arial"/>
        <family val="2"/>
      </rPr>
      <t>новинка</t>
    </r>
  </si>
  <si>
    <t>Муфта тройниковая служит для соединения и разветвления гибких силовых кабелей с напряжением до U=660 В и силой тока I=125 А, 3 кабельных ввода ф32мм или ф25мм</t>
  </si>
  <si>
    <r>
      <t xml:space="preserve">Фонарь осветительный переносной со встроенным зарядным устройством.Предназначен для местного освещения и сигнализации.Источник питания:герметичная аккумуляторная батарея напряжением 6 В; емкостью 4,5 А*ч. </t>
    </r>
    <r>
      <rPr>
        <b/>
        <i/>
        <sz val="10"/>
        <rFont val="Arial"/>
        <family val="2"/>
      </rPr>
      <t>Продолжительность непрерывной работы-10 часов. Источник света:основной- светодиод высокой интенсивности белого цвета; сигнальные- светодиоды красного и зеленого цвета.</t>
    </r>
  </si>
  <si>
    <t>ФЖА 1-01Г</t>
  </si>
  <si>
    <t>ФЖА 1-02Г</t>
  </si>
  <si>
    <t>Светильник железнодорожника аккумуляторный с герметичной батареей (Ni-MN, ёмкостью 2,9А*ч; вес 0,46кг.)  и зарядным устройством (зарядка производится от розетки сети напряжением 220В). В качестве источника света используется светодиод, время горения10 часов, ближний и дальний свет.</t>
  </si>
  <si>
    <t>Автоматическая зарядная станция для герметичных аккумуляторных батарей на 54 светильника (аналог АЗС 2/54) с каркасом и полками под самоспасатели из полистирола.</t>
  </si>
  <si>
    <t>УТС-10</t>
  </si>
  <si>
    <t>Устройство телефонной связи (2 кабельных ввода)</t>
  </si>
  <si>
    <t>УТС-20</t>
  </si>
  <si>
    <t>Устройство телефонной связи (4 кабельных ввода)</t>
  </si>
  <si>
    <t>УТС-30</t>
  </si>
  <si>
    <t>Устройство телефонной связи (6 кабельных ввода)</t>
  </si>
  <si>
    <t xml:space="preserve">НГР 06-4-003.01.05      </t>
  </si>
  <si>
    <t xml:space="preserve">НГР 06-4-003.01.Р.05 </t>
  </si>
  <si>
    <r>
      <t>НГР 06-4-003.01.Р.05</t>
    </r>
    <r>
      <rPr>
        <sz val="12"/>
        <rFont val="Arial"/>
        <family val="2"/>
      </rPr>
      <t xml:space="preserve"> </t>
    </r>
  </si>
  <si>
    <t xml:space="preserve">СМГВ.1А.003.01.05   </t>
  </si>
  <si>
    <r>
      <t xml:space="preserve">ЛСР (КС) -1*         </t>
    </r>
    <r>
      <rPr>
        <b/>
        <sz val="12"/>
        <rFont val="Arial"/>
        <family val="2"/>
      </rPr>
      <t xml:space="preserve"> </t>
    </r>
  </si>
  <si>
    <r>
      <t xml:space="preserve">ЛСР (КС) -2*        </t>
    </r>
    <r>
      <rPr>
        <b/>
        <sz val="12"/>
        <rFont val="Arial"/>
        <family val="2"/>
      </rPr>
      <t xml:space="preserve">   </t>
    </r>
  </si>
  <si>
    <t xml:space="preserve">1.7 Светильники стационарные сетевые </t>
  </si>
  <si>
    <t>Фара рудничная  взрывобезопасная для горно – проходческого оборудования и аккумуляторных электровозов, 36В, 15Вт (источник света-светодиодный модуль)</t>
  </si>
  <si>
    <t>1.8 Светильники стационарные сетевые с лампой ДРЛ</t>
  </si>
  <si>
    <t>РО Exial/OExiallCT4</t>
  </si>
  <si>
    <r>
      <t xml:space="preserve">НГР 06-4-003.02.05      </t>
    </r>
    <r>
      <rPr>
        <b/>
        <sz val="11"/>
        <rFont val="Arial"/>
        <family val="2"/>
      </rPr>
      <t>НОВИНКА</t>
    </r>
  </si>
  <si>
    <t xml:space="preserve">Светильник головной особо взрывобезопасный, аккумуляторный с герметичной батареей (Ni-MN, ёмкостью 4,8А*ч; вес 0,70кг.) В качестве источника света используется светодиод, время горения не менее 14 часов, ближний и дальний свет. </t>
  </si>
  <si>
    <r>
      <t xml:space="preserve">НГР 06-4-003.03.05      </t>
    </r>
    <r>
      <rPr>
        <b/>
        <sz val="11"/>
        <rFont val="Arial"/>
        <family val="2"/>
      </rPr>
      <t>НОВИНКА</t>
    </r>
  </si>
  <si>
    <t xml:space="preserve">Светильник головной особо взрывобезопасный, аккумуляторный с герметичной батареей (Ni-MN, ёмкостью 2,9А*ч; вес 0,50кг.) В качестве источника света используется светодиод, время горения не менее 11 часов, ближний и дальний свет. </t>
  </si>
  <si>
    <t>Примечание: кол-во и типы уплотнительных колец, кол-во каб. вводов (от 1 до 12) - по согласованию с заказчиком</t>
  </si>
  <si>
    <t>Агрегат пусковой шахтный взрывобезопасный: увеличенная длина линии за счёт регулируемой уставки МТЗ от 5 до 40 А; защита от перегрузки; микропроцессорная защита; транзит ВН; выходное напряжение 133/230 В</t>
  </si>
  <si>
    <r>
      <t xml:space="preserve">АПШ.М-01.03 (660/380)     </t>
    </r>
    <r>
      <rPr>
        <b/>
        <sz val="11"/>
        <rFont val="Arial"/>
        <family val="2"/>
      </rPr>
      <t>НОВИНКА</t>
    </r>
  </si>
  <si>
    <r>
      <t xml:space="preserve">АПШ.М-02.04 (1140/660)  </t>
    </r>
    <r>
      <rPr>
        <b/>
        <sz val="11"/>
        <rFont val="Arial"/>
        <family val="2"/>
      </rPr>
      <t>НОВИНКА</t>
    </r>
  </si>
  <si>
    <t>Аппарат осветительный шахтный взрывобезопасный: увеличенная длина линии за счёт регулируемой уставки МТЗ от 5 до 40 А; защита от перегрузки; микропроцессорная защита; выходное напряжение 133/230 В; настраиваемая функция автоматического повторного включения</t>
  </si>
  <si>
    <r>
      <t xml:space="preserve">АОШ-4.02-04 (1140/660)  </t>
    </r>
    <r>
      <rPr>
        <b/>
        <sz val="11"/>
        <rFont val="Arial"/>
        <family val="2"/>
      </rPr>
      <t>НОВИНКА</t>
    </r>
  </si>
  <si>
    <r>
      <t xml:space="preserve">АОШ-4.01-03 (660/380)    </t>
    </r>
    <r>
      <rPr>
        <b/>
        <sz val="11"/>
        <rFont val="Arial"/>
        <family val="2"/>
      </rPr>
      <t>НОВИНКА</t>
    </r>
  </si>
  <si>
    <t>На основе микроконтроллера, снижены массо-габаритные параметры, улучшена индикация, гибкая настройка</t>
  </si>
  <si>
    <t>Аппаратура контроля поступления воздуха в тупиковые выработки, вент. трубопровод d=600 мм</t>
  </si>
  <si>
    <t>Аппаратура контроля поступления воздуха в тупиковые выработки, вент. трубопровод d=800 мм</t>
  </si>
  <si>
    <t>Аппаратура контроля поступления воздуха в тупиковые выработки, вент. трубопровод d=1000 мм</t>
  </si>
  <si>
    <t>Аппаратура контроля поступления воздуха в тупиковые выработки, вент. трубопровод d=1200 мм</t>
  </si>
  <si>
    <r>
      <t xml:space="preserve">АПТВ.М ф600 </t>
    </r>
    <r>
      <rPr>
        <b/>
        <sz val="11"/>
        <rFont val="Arial"/>
        <family val="2"/>
      </rPr>
      <t>НОВИНКА</t>
    </r>
  </si>
  <si>
    <r>
      <t xml:space="preserve">АПТВ.М ф800 </t>
    </r>
    <r>
      <rPr>
        <b/>
        <sz val="11"/>
        <rFont val="Arial"/>
        <family val="2"/>
      </rPr>
      <t>НОВИНКА</t>
    </r>
  </si>
  <si>
    <r>
      <t xml:space="preserve">АПТВ.М ф1000 </t>
    </r>
    <r>
      <rPr>
        <b/>
        <sz val="11"/>
        <rFont val="Arial"/>
        <family val="2"/>
      </rPr>
      <t>НОВИНКА</t>
    </r>
  </si>
  <si>
    <r>
      <t xml:space="preserve">АПТВ.М ф1200 </t>
    </r>
    <r>
      <rPr>
        <b/>
        <sz val="11"/>
        <rFont val="Arial"/>
        <family val="2"/>
      </rPr>
      <t>НОВИНКА</t>
    </r>
  </si>
  <si>
    <r>
      <t xml:space="preserve">УТС-30.02 - 2   </t>
    </r>
    <r>
      <rPr>
        <b/>
        <sz val="11"/>
        <rFont val="Arial"/>
        <family val="2"/>
      </rPr>
      <t>НОВИНКА</t>
    </r>
  </si>
  <si>
    <r>
      <t xml:space="preserve">УТС-30.02 - 4   </t>
    </r>
    <r>
      <rPr>
        <b/>
        <sz val="11"/>
        <rFont val="Arial"/>
        <family val="2"/>
      </rPr>
      <t>НОВИНКА</t>
    </r>
  </si>
  <si>
    <r>
      <t xml:space="preserve">УТС-30.02 - 6  </t>
    </r>
    <r>
      <rPr>
        <b/>
        <sz val="11"/>
        <rFont val="Arial"/>
        <family val="2"/>
      </rPr>
      <t>НОВИНКА</t>
    </r>
  </si>
  <si>
    <r>
      <t xml:space="preserve">УТС-30.02 - 8   </t>
    </r>
    <r>
      <rPr>
        <b/>
        <sz val="11"/>
        <rFont val="Arial"/>
        <family val="2"/>
      </rPr>
      <t>НОВИНКА</t>
    </r>
  </si>
  <si>
    <r>
      <t xml:space="preserve">УТС-30.02 - 10   </t>
    </r>
    <r>
      <rPr>
        <b/>
        <sz val="11"/>
        <rFont val="Arial"/>
        <family val="2"/>
      </rPr>
      <t>НОВИНКА</t>
    </r>
  </si>
  <si>
    <r>
      <t xml:space="preserve">УТС-30.02 - 12  </t>
    </r>
    <r>
      <rPr>
        <b/>
        <sz val="11"/>
        <rFont val="Arial"/>
        <family val="2"/>
      </rPr>
      <t>НОВИНКА</t>
    </r>
  </si>
  <si>
    <r>
      <t xml:space="preserve">УТС-30.03 - 2   </t>
    </r>
    <r>
      <rPr>
        <b/>
        <sz val="11"/>
        <rFont val="Arial"/>
        <family val="2"/>
      </rPr>
      <t>НОВИНКА</t>
    </r>
  </si>
  <si>
    <r>
      <t xml:space="preserve">УТС-30.03 - 4  </t>
    </r>
    <r>
      <rPr>
        <b/>
        <sz val="11"/>
        <rFont val="Arial"/>
        <family val="2"/>
      </rPr>
      <t>НОВИНКА</t>
    </r>
  </si>
  <si>
    <r>
      <t xml:space="preserve">УТС-30.03 - 6  </t>
    </r>
    <r>
      <rPr>
        <b/>
        <sz val="11"/>
        <rFont val="Arial"/>
        <family val="2"/>
      </rPr>
      <t>НОВИНКА</t>
    </r>
  </si>
  <si>
    <r>
      <t xml:space="preserve">УТС-30.03 - 8  </t>
    </r>
    <r>
      <rPr>
        <b/>
        <sz val="11"/>
        <rFont val="Arial"/>
        <family val="2"/>
      </rPr>
      <t>НОВИНКА</t>
    </r>
  </si>
  <si>
    <r>
      <t xml:space="preserve">УТС-30.03 - 10  </t>
    </r>
    <r>
      <rPr>
        <b/>
        <sz val="11"/>
        <rFont val="Arial"/>
        <family val="2"/>
      </rPr>
      <t>НОВИНКА</t>
    </r>
  </si>
  <si>
    <r>
      <t xml:space="preserve">УТС-30.03 - 12  </t>
    </r>
    <r>
      <rPr>
        <b/>
        <sz val="11"/>
        <rFont val="Arial"/>
        <family val="2"/>
      </rPr>
      <t>НОВИНКА</t>
    </r>
  </si>
  <si>
    <r>
      <t xml:space="preserve">Устройство телефонной связи: 2 каб. ввода; до </t>
    </r>
    <r>
      <rPr>
        <b/>
        <sz val="10"/>
        <rFont val="Arial"/>
        <family val="2"/>
      </rPr>
      <t>60</t>
    </r>
    <r>
      <rPr>
        <sz val="10"/>
        <rFont val="Arial"/>
        <family val="2"/>
      </rPr>
      <t xml:space="preserve"> пар клемм; уплотнительные кольца 2-х типов (1 и 3 вводимых кабеля); до 6 кабелей</t>
    </r>
  </si>
  <si>
    <r>
      <t xml:space="preserve">Устройство телефонной связи: 4 каб. ввода; до </t>
    </r>
    <r>
      <rPr>
        <b/>
        <sz val="10"/>
        <rFont val="Arial"/>
        <family val="2"/>
      </rPr>
      <t>60</t>
    </r>
    <r>
      <rPr>
        <sz val="10"/>
        <rFont val="Arial"/>
        <family val="2"/>
      </rPr>
      <t xml:space="preserve"> пар клемм; уплотнительные кольца 2-х типов (1 и 3 вводимых кабеля); до 12 кабелей</t>
    </r>
  </si>
  <si>
    <r>
      <t xml:space="preserve">Устройство телефонной связи: 6 каб. вводов; до </t>
    </r>
    <r>
      <rPr>
        <b/>
        <sz val="10"/>
        <rFont val="Arial"/>
        <family val="2"/>
      </rPr>
      <t>60</t>
    </r>
    <r>
      <rPr>
        <sz val="10"/>
        <rFont val="Arial"/>
        <family val="2"/>
      </rPr>
      <t xml:space="preserve"> пар клемм; уплотнительные кольца 2-х типов (1 и 3 вводимых кабеля); до 18 кабелей</t>
    </r>
  </si>
  <si>
    <r>
      <t xml:space="preserve">Устройство телефонной связи: 8 каб. вводов; до </t>
    </r>
    <r>
      <rPr>
        <b/>
        <sz val="10"/>
        <rFont val="Arial"/>
        <family val="2"/>
      </rPr>
      <t>60</t>
    </r>
    <r>
      <rPr>
        <sz val="10"/>
        <rFont val="Arial"/>
        <family val="2"/>
      </rPr>
      <t xml:space="preserve"> пар клемм; уплотнительные кольца 2-х типов (1 и 3 вводимых кабеля); до 24 кабелей</t>
    </r>
  </si>
  <si>
    <r>
      <t xml:space="preserve">Устройство телефонной связи: 10 каб. вводов; до </t>
    </r>
    <r>
      <rPr>
        <b/>
        <sz val="10"/>
        <rFont val="Arial"/>
        <family val="2"/>
      </rPr>
      <t>60</t>
    </r>
    <r>
      <rPr>
        <sz val="10"/>
        <rFont val="Arial"/>
        <family val="2"/>
      </rPr>
      <t xml:space="preserve"> пар клемм; уплотнительные кольца 2-х типов (1 и 3 вводимых кабеля); до 30 кабелей</t>
    </r>
  </si>
  <si>
    <r>
      <t xml:space="preserve">Устройство телефонной связи: 12 каб. вводов; до </t>
    </r>
    <r>
      <rPr>
        <b/>
        <sz val="10"/>
        <rFont val="Arial"/>
        <family val="2"/>
      </rPr>
      <t>60</t>
    </r>
    <r>
      <rPr>
        <sz val="10"/>
        <rFont val="Arial"/>
        <family val="2"/>
      </rPr>
      <t xml:space="preserve"> пар клемм; уплотнительные кольца 2-х типов (1 и 3 вводимых кабеля); до 36 кабелей</t>
    </r>
  </si>
  <si>
    <r>
      <t xml:space="preserve">Устройство телефонной связи: 2 каб. ввода; до </t>
    </r>
    <r>
      <rPr>
        <b/>
        <sz val="10"/>
        <rFont val="Arial"/>
        <family val="2"/>
      </rPr>
      <t>90</t>
    </r>
    <r>
      <rPr>
        <sz val="10"/>
        <rFont val="Arial"/>
        <family val="2"/>
      </rPr>
      <t xml:space="preserve"> пар клемм; уплотнительные кольца 2-х типов (1 и 3 вводимых кабеля); до 6 кабелей</t>
    </r>
  </si>
  <si>
    <r>
      <t xml:space="preserve">Устройство телефонной связи: 4 каб. ввода; до </t>
    </r>
    <r>
      <rPr>
        <b/>
        <sz val="10"/>
        <rFont val="Arial"/>
        <family val="2"/>
      </rPr>
      <t>90</t>
    </r>
    <r>
      <rPr>
        <sz val="10"/>
        <rFont val="Arial"/>
        <family val="2"/>
      </rPr>
      <t xml:space="preserve"> пар клемм; уплотнительные кольца 2-х типов (1 и 3 вводимых кабеля); до 12 кабелей</t>
    </r>
  </si>
  <si>
    <r>
      <t xml:space="preserve">Устройство телефонной связи: 6 каб. вводов; до </t>
    </r>
    <r>
      <rPr>
        <b/>
        <sz val="10"/>
        <rFont val="Arial"/>
        <family val="2"/>
      </rPr>
      <t>90</t>
    </r>
    <r>
      <rPr>
        <sz val="10"/>
        <rFont val="Arial"/>
        <family val="2"/>
      </rPr>
      <t xml:space="preserve"> пар клемм; уплотнительные кольца 2-х типов (1 и 3 вводимых кабеля); до 18 кабелей</t>
    </r>
  </si>
  <si>
    <r>
      <t xml:space="preserve">Устройство телефонной связи: 8 каб. вводов; до </t>
    </r>
    <r>
      <rPr>
        <b/>
        <sz val="10"/>
        <rFont val="Arial"/>
        <family val="2"/>
      </rPr>
      <t>90</t>
    </r>
    <r>
      <rPr>
        <sz val="10"/>
        <rFont val="Arial"/>
        <family val="2"/>
      </rPr>
      <t xml:space="preserve"> пар клемм; уплотнительные кольца 2-х типов (1 и 3 вводимых кабеля); до 24 кабелей</t>
    </r>
  </si>
  <si>
    <r>
      <t xml:space="preserve">Устройство телефонной связи: 10 каб. вводов; до </t>
    </r>
    <r>
      <rPr>
        <b/>
        <sz val="10"/>
        <rFont val="Arial"/>
        <family val="2"/>
      </rPr>
      <t>90</t>
    </r>
    <r>
      <rPr>
        <sz val="10"/>
        <rFont val="Arial"/>
        <family val="2"/>
      </rPr>
      <t xml:space="preserve"> пар клемм; уплотнительные кольца 2-х типов (1 и 3 вводимых кабеля); до 30 кабелей</t>
    </r>
  </si>
  <si>
    <r>
      <t xml:space="preserve">Устройство телефонной связи: 12 каб. вводов; до </t>
    </r>
    <r>
      <rPr>
        <b/>
        <sz val="10"/>
        <rFont val="Arial"/>
        <family val="2"/>
      </rPr>
      <t>90</t>
    </r>
    <r>
      <rPr>
        <sz val="10"/>
        <rFont val="Arial"/>
        <family val="2"/>
      </rPr>
      <t xml:space="preserve"> пар клемм; уплотнительные кольца 2-х типов (1 и 3 вводимых кабеля); до 36 кабелей</t>
    </r>
  </si>
  <si>
    <t>Сумка к светильнику железнодорожника из винилискожи.</t>
  </si>
  <si>
    <r>
      <t xml:space="preserve">Пульсар    </t>
    </r>
    <r>
      <rPr>
        <b/>
        <sz val="14"/>
        <rFont val="Arial"/>
        <family val="2"/>
      </rPr>
      <t>новинка</t>
    </r>
  </si>
  <si>
    <t>цена договорная</t>
  </si>
  <si>
    <t>Светильник без провода общепромышленного использования, предназначен для местного освещения. (Источник питания:Li-ионная батарея емкостью 1,2А*ч.).Вес 0,2кг, источник света - светодиод. Время горения не менее 6 часов. Цена указана с индивидуальным зарядным устройством.</t>
  </si>
  <si>
    <r>
      <t xml:space="preserve">Светильник головной взрывобезопасный со встроенным радиосигнализатором системы  «Радиус». В качестве источника света используется светодиод концентрированного излучения (вес 1,1кг). </t>
    </r>
    <r>
      <rPr>
        <b/>
        <sz val="10"/>
        <rFont val="Arial"/>
        <family val="2"/>
      </rPr>
      <t>Цена указана без стоимости  радиосигнализатора системы "Радиус"</t>
    </r>
  </si>
  <si>
    <r>
      <t xml:space="preserve">Светильник головной взрывобезопасный со встроенным радиосигнализатором системы  «Талнах». В качестве источника света используется светодиод концентрированного излучения (вес 1,1кг). </t>
    </r>
    <r>
      <rPr>
        <b/>
        <sz val="10"/>
        <rFont val="Arial"/>
        <family val="2"/>
      </rPr>
      <t>Цена указана без стоимости  радиосигнализатора системы "Талнах"</t>
    </r>
  </si>
  <si>
    <r>
      <t xml:space="preserve">Светильник головной взрывобезопасный со встроенным радиосигнализатором системы  «Becker». В качестве источника света используется светодиод концентрированного излучения (вес 1,1кг). </t>
    </r>
    <r>
      <rPr>
        <b/>
        <sz val="10"/>
        <rFont val="Arial"/>
        <family val="2"/>
      </rPr>
      <t>Цена указана без стоимости  радиосигнализатора системы «Becker».</t>
    </r>
  </si>
  <si>
    <r>
      <t xml:space="preserve">Светильник головной взрывобезопасный со встроенным сигнализатором метана. Светильник дополнительно оснащен радиосигнализатором системы "Радиус". В качестве источника света используется светодиод концентрированного излучения (вес 1,1кг ). </t>
    </r>
    <r>
      <rPr>
        <b/>
        <sz val="10"/>
        <rFont val="Arial"/>
        <family val="2"/>
      </rPr>
      <t>Цена указана без стоимости  радиосигнализатора системы "Радиус"</t>
    </r>
  </si>
  <si>
    <r>
      <t xml:space="preserve">Светильник головной взрывобезопасный со встроенным сигнализатором метана. Светильник дополнительно оснащен радиосигнализатором системы "Субр". В качестве источника света используется светодиод концентрированного излучения (вес 1,1кг ). </t>
    </r>
    <r>
      <rPr>
        <b/>
        <sz val="10"/>
        <rFont val="Arial"/>
        <family val="2"/>
      </rPr>
      <t>Цена указана без стоимости  радиосигнализатора системы "Субр"</t>
    </r>
    <r>
      <rPr>
        <sz val="10"/>
        <rFont val="Arial"/>
        <family val="2"/>
      </rPr>
      <t xml:space="preserve"> </t>
    </r>
  </si>
  <si>
    <r>
      <t xml:space="preserve">Автоматическая зарядная станция для герметичных аккумуляторных батарей на 9 светильников  </t>
    </r>
    <r>
      <rPr>
        <b/>
        <sz val="10"/>
        <rFont val="Arial"/>
        <family val="2"/>
      </rPr>
      <t>(аналог БЗТ)</t>
    </r>
  </si>
  <si>
    <t xml:space="preserve">Комплектность: КП - 10 шт, ПУ-1шт , Имитатор-1шт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</si>
  <si>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PB Exd [Ib] I                                    [Exia] I общепром.                                       </t>
  </si>
  <si>
    <t>Светильник люминесцентный рудничный мощностью W=50 Вт. Напряжение питания U=127 В. Источником света служит две энергосберегающие люминесцентные лампы с цоколем E=27, световым потоком 2х1280 лм = 2560 лм и напряжением 127 В. Светильник имеет габаритные размеры 690 мм х 260 мм х 110 мм и вес 6,5 кг.</t>
  </si>
  <si>
    <t>Светильник люминесцентный рудничный мощностью W=50 Вт. Напряжение питания U=220 В. Источником света служит две энергосберегающие люминесцентные лампы с цоколем E=27, световым потоком 2х1280 лм = 2560 лм и напряжением 220 В. Светильник имеет габаритные размеры 690 мм х 260 мм х 110 мм и вес 6,5 кг.</t>
  </si>
  <si>
    <t>Автоматическая зарядная станция на 100 светильников, ток нагрузки до 150А</t>
  </si>
  <si>
    <t>Автоматическая зарядная станция на 50 светильников, ток нагрузки до 150А</t>
  </si>
  <si>
    <t>Автоматическая зарядная станция на 100 светильников, ток нагрузки до 150А (электронная схема стабилизации выходного напряжения)</t>
  </si>
  <si>
    <t>Полка под самоспасатель для Заряд-4</t>
  </si>
  <si>
    <t>РВ 2В/1ExdIIВT4</t>
  </si>
  <si>
    <t>Аппарат предназначен для автоматического отключения электродвигателя с номинальными токами до 90А  и  напряжением питания соответственно 380В, 500В, 660В, 1140В при опрокидывании и незавершившемся пуске. Одна контролируемая фаза с уставками тока срабатывания при опрокидывании двигателя 24, 28, 32, 40, 45, 48, 58, 68, 80, 95, 118, 138, 162, 188А.</t>
  </si>
  <si>
    <t>Аппарат предназначен для контроля по току работы электродвигателей с номинальными токами до 90А  и  напряжением питания соответственно 380В, 500В, 660В, 1140В или защиты при технологических перегрузках. Две контролируемые фазы с уставками котролируемых токов двигателя 8, 10, 13, 17, 20, 25, 31, 37, 40, 45, 50, 62, 75, 90А.</t>
  </si>
  <si>
    <t>Аппарат предназначен для автоматического отключения электродвигателя с номинальными токами свыше 55А  и  напряжением питания соответственно 380В, 500В, 660В, 1140В при опрокидывании и незавершившемся пуске. Одна контролируемая фаза с уставками тока срабатывания при опрокидывании двигателя 135, 165, 190, 220, 250, 270, 330, 380, 440, 500А.</t>
  </si>
  <si>
    <t>Включает в себя аппараты КОРД 1-1 и КОРД 2-1, а также выполняет функцию автоматического отключения электродвигателя при обрыве одной из фаз.</t>
  </si>
  <si>
    <t>Включает в себя аппараты КОРД 1-2 и КОРД 2-2, а также выполняет функцию автоматического отключения электродвигателя при обрыве одной из фаз.</t>
  </si>
  <si>
    <t>Аппарат предназначен для контроля по току работы электродвигателей с номинальными токами свыше 55А  и  напряжением питания соответственно 380В, 500В, 660В, 1140В или защиты при технологических перегрузках. Две контролируемые фазы с уставками котролируемых токов двигателя 55, 69, 84, 100, 110, 120, 138, 168, 200, 240А</t>
  </si>
  <si>
    <t>Обогреватель промышленный, мощность 1,2 кВт, напряжение 220В</t>
  </si>
  <si>
    <r>
      <t>Электротепловентилятор, 380В, 15кВт, производительность 20м</t>
    </r>
    <r>
      <rPr>
        <sz val="10"/>
        <rFont val="Arial"/>
        <family val="2"/>
      </rPr>
      <t>³</t>
    </r>
    <r>
      <rPr>
        <sz val="10"/>
        <rFont val="Arial"/>
        <family val="2"/>
      </rPr>
      <t>/мин</t>
    </r>
  </si>
  <si>
    <t>Подстанции комплектные трансформаторные взрывобезопасные.  Номинальная мощность 630 кВт. Вторичное напряжение 0,69кВ. Предназначены для электроснабжения трехфазным током электроприемников, устанавливаемых в подземных выработках угольных шахт.</t>
  </si>
  <si>
    <t>Подстанции комплектные трансформаторные взрывобезопасные.  Номинальная мощность 630 кВт. Вторичное напряжение 1,20/0,69 кВ. Предназначены для электроснабжения трехфазным током электроприемников, устанавливаемых в подземных выработках угольных шахт.</t>
  </si>
  <si>
    <t>Стенд для проверки блоков АЗУР 4</t>
  </si>
  <si>
    <t>Аппаратура громкоговорящей связи и предупредительной сигнализации в лаве 10 постов, 380/660В</t>
  </si>
  <si>
    <t>10. Подстанции комплектные трансформаторные взрывобезопасные КПТВ (после ремонта)</t>
  </si>
  <si>
    <t>КПТВ 630/6</t>
  </si>
  <si>
    <t>* По заявке заказчика колпаки на светильники могут изготавливаться желтого и красного цвета.</t>
  </si>
  <si>
    <t>** По заявке заказчика светодиодные модули  могут изготавливаться желтого и красного цвета.</t>
  </si>
  <si>
    <t xml:space="preserve">                                                                                                                               Директор__________________А.А. Немеров</t>
  </si>
  <si>
    <t>ООО "ЧИНКО"</t>
  </si>
  <si>
    <r>
      <t xml:space="preserve">                                                                                                                </t>
    </r>
    <r>
      <rPr>
        <sz val="14"/>
        <rFont val="Arial"/>
        <family val="2"/>
      </rPr>
      <t xml:space="preserve">      </t>
    </r>
    <r>
      <rPr>
        <b/>
        <sz val="14"/>
        <rFont val="Arial"/>
        <family val="2"/>
      </rPr>
      <t xml:space="preserve">   Прайс-лист   </t>
    </r>
    <r>
      <rPr>
        <sz val="14"/>
        <rFont val="Arial"/>
        <family val="2"/>
      </rPr>
      <t xml:space="preserve">   </t>
    </r>
    <r>
      <rPr>
        <sz val="11"/>
        <rFont val="Arial"/>
        <family val="2"/>
      </rPr>
      <t xml:space="preserve">                                                С 01.10.2011г.   Цены указаны с НДС</t>
    </r>
  </si>
  <si>
    <t>11. Коробки соединительные типа КП</t>
  </si>
  <si>
    <t>КП-6</t>
  </si>
  <si>
    <t>Коробки КП предназначены для соединения и разветвления гибких или бронированных кабелей в цепях переменного тока электроустановок химической, газовой, нефтяной и других отраслях промышленности. Количество клеммных зажимов 6.</t>
  </si>
  <si>
    <t>2Ехе11Т5</t>
  </si>
  <si>
    <t>КП-12</t>
  </si>
  <si>
    <t>Коробки КП предназначены для соединения и разветвления гибких или бронированных кабелей в цепях переменного тока электроустановок химической, газовой, нефтяной и других отраслях промышленности. Количество клеммных зажимов 12</t>
  </si>
  <si>
    <t>КП-24</t>
  </si>
  <si>
    <t>Коробки КП предназначены для соединения и разветвления гибких или бронированных кабелей в цепях переменного тока электроустановок химической, газовой, нефтяной и других отраслях промышленности. Количество клеммных зажимов 24</t>
  </si>
  <si>
    <t>КП-48</t>
  </si>
  <si>
    <t>Коробки КП предназначены для соединения и разветвления гибких или бронированных кабелей в цепях переменного тока электроустановок химической, газовой, нефтяной и других отраслях промышленности. Количество клеммных зажимов 48</t>
  </si>
  <si>
    <t>АОШ-5 (380/133)</t>
  </si>
  <si>
    <r>
      <rPr>
        <sz val="10"/>
        <rFont val="Arial"/>
        <family val="2"/>
      </rPr>
      <t xml:space="preserve">Аппарат осветительный шахтный, предназначен </t>
    </r>
    <r>
      <rPr>
        <sz val="10"/>
        <color indexed="8"/>
        <rFont val="Arial"/>
        <family val="2"/>
      </rPr>
      <t xml:space="preserve">для питания по двухканальной схеме сетей освещения, цепей сигнализации  и других электроприемников </t>
    </r>
    <r>
      <rPr>
        <sz val="10"/>
        <rFont val="Arial"/>
        <family val="2"/>
      </rPr>
      <t xml:space="preserve">в шахтах, рудниках и других предприятиях, не опасных  в отношении взрыва газа, пара или пыли.Напряжение высокой стороны 660/380 В, низкая сторона 220/127 В </t>
    </r>
  </si>
  <si>
    <t>АОШ-5 (380/38)</t>
  </si>
  <si>
    <r>
      <rPr>
        <sz val="10"/>
        <rFont val="Arial"/>
        <family val="2"/>
      </rPr>
      <t xml:space="preserve">Аппарат осветительный шахтный, предназначен </t>
    </r>
    <r>
      <rPr>
        <sz val="10"/>
        <color indexed="8"/>
        <rFont val="Arial"/>
        <family val="2"/>
      </rPr>
      <t xml:space="preserve">для питания по двухканальной схеме сетей освещения, цепей сигнализации  и других электроприемников </t>
    </r>
    <r>
      <rPr>
        <sz val="10"/>
        <rFont val="Arial"/>
        <family val="2"/>
      </rPr>
      <t xml:space="preserve">в шахтах, рудниках и других предприятиях, не опасных  в отношении взрыва газа, пара или пыли.Напряжение высокой стороны 660/380 В, низкая сторона 36 В. </t>
    </r>
  </si>
  <si>
    <t>630007, г.Новосибирск, ул. Фабричная, 10 оф.428 www.ex-elektro.ru, ex-elektro@mail.ru, 8-923-427-6797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</si>
</sst>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yr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9"/>
      <name val="Arial Cyr"/>
      <family val="2"/>
    </font>
    <font>
      <sz val="14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left" vertical="center"/>
    </xf>
    <xf numFmtId="4" fontId="5" fillId="0" borderId="13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left" vertical="top"/>
    </xf>
    <xf numFmtId="2" fontId="4" fillId="0" borderId="10" xfId="0" applyNumberFormat="1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4" fontId="4" fillId="0" borderId="13" xfId="0" applyNumberFormat="1" applyFont="1" applyBorder="1" applyAlignment="1">
      <alignment horizontal="right" vertical="top"/>
    </xf>
    <xf numFmtId="0" fontId="4" fillId="0" borderId="10" xfId="0" applyFon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/>
    </xf>
    <xf numFmtId="4" fontId="6" fillId="0" borderId="13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4" fontId="5" fillId="0" borderId="18" xfId="0" applyNumberFormat="1" applyFont="1" applyBorder="1" applyAlignment="1">
      <alignment horizontal="right" vertical="top"/>
    </xf>
    <xf numFmtId="16" fontId="5" fillId="0" borderId="11" xfId="0" applyNumberFormat="1" applyFont="1" applyBorder="1" applyAlignment="1">
      <alignment vertical="top"/>
    </xf>
    <xf numFmtId="4" fontId="2" fillId="0" borderId="13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7" fillId="0" borderId="20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4" fontId="9" fillId="0" borderId="10" xfId="0" applyNumberFormat="1" applyFont="1" applyBorder="1" applyAlignment="1">
      <alignment horizontal="right" vertical="top"/>
    </xf>
    <xf numFmtId="2" fontId="1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5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/>
    </xf>
    <xf numFmtId="0" fontId="12" fillId="0" borderId="12" xfId="0" applyFont="1" applyBorder="1" applyAlignment="1">
      <alignment horizontal="left" vertical="top"/>
    </xf>
    <xf numFmtId="0" fontId="1" fillId="0" borderId="14" xfId="0" applyFont="1" applyBorder="1" applyAlignment="1">
      <alignment vertical="center" wrapText="1"/>
    </xf>
    <xf numFmtId="0" fontId="12" fillId="0" borderId="12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21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4" fillId="0" borderId="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15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4" fillId="0" borderId="14" xfId="0" applyFont="1" applyBorder="1" applyAlignment="1">
      <alignment vertical="top"/>
    </xf>
    <xf numFmtId="0" fontId="1" fillId="0" borderId="14" xfId="0" applyFont="1" applyBorder="1" applyAlignment="1">
      <alignment vertical="top" wrapText="1"/>
    </xf>
    <xf numFmtId="4" fontId="6" fillId="0" borderId="22" xfId="0" applyNumberFormat="1" applyFont="1" applyBorder="1" applyAlignment="1">
      <alignment horizontal="right" vertical="top"/>
    </xf>
    <xf numFmtId="4" fontId="6" fillId="0" borderId="2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4" fillId="0" borderId="16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20" xfId="0" applyFont="1" applyBorder="1" applyAlignment="1">
      <alignment vertical="top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4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4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0" fontId="1" fillId="0" borderId="14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4" fillId="0" borderId="11" xfId="0" applyFont="1" applyBorder="1" applyAlignment="1">
      <alignment vertical="top" wrapText="1"/>
    </xf>
    <xf numFmtId="4" fontId="4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5" fillId="0" borderId="14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/>
    </xf>
    <xf numFmtId="0" fontId="4" fillId="0" borderId="24" xfId="0" applyFont="1" applyBorder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7"/>
  <sheetViews>
    <sheetView tabSelected="1" view="pageBreakPreview" zoomScale="93" zoomScaleNormal="75" zoomScaleSheetLayoutView="93" workbookViewId="0" topLeftCell="A1">
      <pane xSplit="1" ySplit="9" topLeftCell="B10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6" sqref="A6:D6"/>
    </sheetView>
  </sheetViews>
  <sheetFormatPr defaultColWidth="9.00390625" defaultRowHeight="12.75"/>
  <cols>
    <col min="1" max="1" width="21.125" style="1" customWidth="1"/>
    <col min="2" max="2" width="122.75390625" style="1" customWidth="1"/>
    <col min="3" max="3" width="19.375" style="4" customWidth="1"/>
    <col min="4" max="5" width="11.625" style="3" hidden="1" customWidth="1"/>
    <col min="6" max="6" width="14.25390625" style="63" customWidth="1"/>
    <col min="7" max="7" width="13.75390625" style="137" customWidth="1"/>
    <col min="8" max="16384" width="9.125" style="1" customWidth="1"/>
  </cols>
  <sheetData>
    <row r="1" spans="2:3" ht="15">
      <c r="B1" s="3"/>
      <c r="C1" s="2" t="s">
        <v>109</v>
      </c>
    </row>
    <row r="2" spans="2:6" ht="15">
      <c r="B2" s="187" t="s">
        <v>399</v>
      </c>
      <c r="C2" s="188"/>
      <c r="D2" s="188"/>
      <c r="E2" s="188"/>
      <c r="F2" s="188"/>
    </row>
    <row r="3" spans="2:3" ht="9" customHeight="1">
      <c r="B3" s="3"/>
      <c r="C3" s="2"/>
    </row>
    <row r="4" spans="2:3" ht="29.25" customHeight="1">
      <c r="B4" s="144" t="s">
        <v>400</v>
      </c>
      <c r="C4" s="2"/>
    </row>
    <row r="5" spans="1:6" ht="42" customHeight="1">
      <c r="A5" s="154"/>
      <c r="B5" s="155" t="s">
        <v>416</v>
      </c>
      <c r="C5" s="5"/>
      <c r="D5" s="6"/>
      <c r="E5" s="6"/>
      <c r="F5" s="64"/>
    </row>
    <row r="6" spans="1:6" ht="25.5" customHeight="1">
      <c r="A6" s="189" t="s">
        <v>401</v>
      </c>
      <c r="B6" s="189"/>
      <c r="C6" s="189"/>
      <c r="D6" s="189"/>
      <c r="E6" s="52"/>
      <c r="F6" s="65"/>
    </row>
    <row r="7" spans="1:7" s="10" customFormat="1" ht="18.75" customHeight="1">
      <c r="A7" s="7" t="s">
        <v>144</v>
      </c>
      <c r="B7" s="8" t="s">
        <v>145</v>
      </c>
      <c r="C7" s="9" t="s">
        <v>9</v>
      </c>
      <c r="D7" s="8" t="s">
        <v>10</v>
      </c>
      <c r="E7" s="8" t="s">
        <v>10</v>
      </c>
      <c r="F7" s="58" t="s">
        <v>10</v>
      </c>
      <c r="G7" s="138" t="s">
        <v>281</v>
      </c>
    </row>
    <row r="8" spans="1:7" s="10" customFormat="1" ht="14.25" customHeight="1">
      <c r="A8" s="190" t="s">
        <v>77</v>
      </c>
      <c r="B8" s="191"/>
      <c r="C8" s="191"/>
      <c r="D8" s="192"/>
      <c r="E8" s="53"/>
      <c r="F8" s="66"/>
      <c r="G8" s="139"/>
    </row>
    <row r="9" spans="1:7" s="10" customFormat="1" ht="13.5" customHeight="1">
      <c r="A9" s="13" t="s">
        <v>78</v>
      </c>
      <c r="B9" s="14"/>
      <c r="C9" s="12"/>
      <c r="D9" s="15"/>
      <c r="E9" s="15"/>
      <c r="F9" s="67"/>
      <c r="G9" s="139"/>
    </row>
    <row r="10" spans="1:7" s="20" customFormat="1" ht="27.75" customHeight="1">
      <c r="A10" s="31" t="s">
        <v>48</v>
      </c>
      <c r="B10" s="72" t="s">
        <v>288</v>
      </c>
      <c r="C10" s="85" t="s">
        <v>49</v>
      </c>
      <c r="D10" s="19">
        <v>1900</v>
      </c>
      <c r="E10" s="19">
        <f>ROUND(D10*1.05,0)</f>
        <v>1995</v>
      </c>
      <c r="F10" s="55">
        <v>1990</v>
      </c>
      <c r="G10" s="140">
        <f>F10/1.18</f>
        <v>1686.4406779661017</v>
      </c>
    </row>
    <row r="11" spans="1:7" s="20" customFormat="1" ht="26.25" customHeight="1">
      <c r="A11" s="31" t="s">
        <v>48</v>
      </c>
      <c r="B11" s="72" t="s">
        <v>289</v>
      </c>
      <c r="C11" s="88" t="s">
        <v>49</v>
      </c>
      <c r="D11" s="19"/>
      <c r="E11" s="19"/>
      <c r="F11" s="55">
        <v>2070</v>
      </c>
      <c r="G11" s="140">
        <f>F11/1.18</f>
        <v>1754.2372881355934</v>
      </c>
    </row>
    <row r="12" spans="1:7" s="20" customFormat="1" ht="25.5" customHeight="1">
      <c r="A12" s="31" t="s">
        <v>48</v>
      </c>
      <c r="B12" s="72" t="s">
        <v>290</v>
      </c>
      <c r="C12" s="88" t="s">
        <v>49</v>
      </c>
      <c r="D12" s="19">
        <v>1900</v>
      </c>
      <c r="E12" s="19">
        <f>ROUND(D12*1.05,0)</f>
        <v>1995</v>
      </c>
      <c r="F12" s="55">
        <v>2230</v>
      </c>
      <c r="G12" s="140">
        <f aca="true" t="shared" si="0" ref="G12:G78">F12/1.18</f>
        <v>1889.8305084745764</v>
      </c>
    </row>
    <row r="13" spans="1:7" s="20" customFormat="1" ht="26.25" customHeight="1">
      <c r="A13" s="31" t="s">
        <v>48</v>
      </c>
      <c r="B13" s="72" t="s">
        <v>0</v>
      </c>
      <c r="C13" s="88" t="s">
        <v>49</v>
      </c>
      <c r="D13" s="19">
        <v>1901</v>
      </c>
      <c r="E13" s="19">
        <f>ROUND(D13*1.05,0)</f>
        <v>1996</v>
      </c>
      <c r="F13" s="55">
        <v>1670</v>
      </c>
      <c r="G13" s="140">
        <f t="shared" si="0"/>
        <v>1415.2542372881358</v>
      </c>
    </row>
    <row r="14" spans="1:7" s="20" customFormat="1" ht="38.25" customHeight="1">
      <c r="A14" s="31" t="s">
        <v>48</v>
      </c>
      <c r="B14" s="72" t="s">
        <v>1</v>
      </c>
      <c r="C14" s="88" t="s">
        <v>49</v>
      </c>
      <c r="D14" s="19">
        <v>1901</v>
      </c>
      <c r="E14" s="19">
        <f>ROUND(D14*1.05,0)</f>
        <v>1996</v>
      </c>
      <c r="F14" s="55">
        <v>2290</v>
      </c>
      <c r="G14" s="140">
        <f t="shared" si="0"/>
        <v>1940.6779661016951</v>
      </c>
    </row>
    <row r="15" spans="1:7" s="20" customFormat="1" ht="14.25" customHeight="1">
      <c r="A15" s="16" t="s">
        <v>50</v>
      </c>
      <c r="B15" s="72" t="s">
        <v>122</v>
      </c>
      <c r="C15" s="85" t="s">
        <v>49</v>
      </c>
      <c r="D15" s="19">
        <v>830</v>
      </c>
      <c r="E15" s="19">
        <v>830</v>
      </c>
      <c r="F15" s="55">
        <v>1190</v>
      </c>
      <c r="G15" s="140">
        <f t="shared" si="0"/>
        <v>1008.4745762711865</v>
      </c>
    </row>
    <row r="16" spans="1:7" s="20" customFormat="1" ht="15" customHeight="1">
      <c r="A16" s="16" t="s">
        <v>50</v>
      </c>
      <c r="B16" s="72" t="s">
        <v>195</v>
      </c>
      <c r="C16" s="85" t="s">
        <v>49</v>
      </c>
      <c r="D16" s="19">
        <v>980</v>
      </c>
      <c r="E16" s="19">
        <v>980</v>
      </c>
      <c r="F16" s="55">
        <v>1240</v>
      </c>
      <c r="G16" s="140">
        <f t="shared" si="0"/>
        <v>1050.8474576271187</v>
      </c>
    </row>
    <row r="17" spans="1:7" s="20" customFormat="1" ht="25.5">
      <c r="A17" s="135" t="s">
        <v>310</v>
      </c>
      <c r="B17" s="73" t="s">
        <v>191</v>
      </c>
      <c r="C17" s="136" t="s">
        <v>51</v>
      </c>
      <c r="D17" s="21"/>
      <c r="E17" s="21"/>
      <c r="F17" s="134">
        <v>2780</v>
      </c>
      <c r="G17" s="134">
        <f t="shared" si="0"/>
        <v>2355.9322033898306</v>
      </c>
    </row>
    <row r="18" spans="1:7" s="20" customFormat="1" ht="13.5" customHeight="1">
      <c r="A18" s="183" t="s">
        <v>320</v>
      </c>
      <c r="B18" s="174" t="s">
        <v>321</v>
      </c>
      <c r="C18" s="185" t="s">
        <v>319</v>
      </c>
      <c r="D18" s="21"/>
      <c r="E18" s="21"/>
      <c r="F18" s="169">
        <v>3080</v>
      </c>
      <c r="G18" s="164">
        <f t="shared" si="0"/>
        <v>2610.169491525424</v>
      </c>
    </row>
    <row r="19" spans="1:7" s="20" customFormat="1" ht="19.5" customHeight="1">
      <c r="A19" s="184"/>
      <c r="B19" s="193"/>
      <c r="C19" s="186"/>
      <c r="D19" s="22"/>
      <c r="E19" s="22"/>
      <c r="F19" s="171"/>
      <c r="G19" s="165"/>
    </row>
    <row r="20" spans="1:7" s="20" customFormat="1" ht="12.75" customHeight="1">
      <c r="A20" s="183" t="s">
        <v>322</v>
      </c>
      <c r="B20" s="174" t="s">
        <v>323</v>
      </c>
      <c r="C20" s="185" t="s">
        <v>319</v>
      </c>
      <c r="D20" s="21"/>
      <c r="E20" s="21"/>
      <c r="F20" s="169">
        <v>2630</v>
      </c>
      <c r="G20" s="164">
        <f t="shared" si="0"/>
        <v>2228.813559322034</v>
      </c>
    </row>
    <row r="21" spans="1:7" s="20" customFormat="1" ht="21" customHeight="1">
      <c r="A21" s="184"/>
      <c r="B21" s="193"/>
      <c r="C21" s="186"/>
      <c r="D21" s="22"/>
      <c r="E21" s="22"/>
      <c r="F21" s="171"/>
      <c r="G21" s="165"/>
    </row>
    <row r="22" spans="1:7" s="20" customFormat="1" ht="28.5" customHeight="1">
      <c r="A22" s="54" t="s">
        <v>311</v>
      </c>
      <c r="B22" s="72" t="s">
        <v>368</v>
      </c>
      <c r="C22" s="88" t="s">
        <v>51</v>
      </c>
      <c r="D22" s="19">
        <v>5355</v>
      </c>
      <c r="E22" s="19">
        <v>5625</v>
      </c>
      <c r="F22" s="55">
        <v>2780</v>
      </c>
      <c r="G22" s="140">
        <f t="shared" si="0"/>
        <v>2355.9322033898306</v>
      </c>
    </row>
    <row r="23" spans="1:7" s="20" customFormat="1" ht="32.25" customHeight="1">
      <c r="A23" s="54" t="s">
        <v>312</v>
      </c>
      <c r="B23" s="72" t="s">
        <v>291</v>
      </c>
      <c r="C23" s="88" t="s">
        <v>51</v>
      </c>
      <c r="D23" s="19">
        <v>5355</v>
      </c>
      <c r="E23" s="19">
        <v>5625</v>
      </c>
      <c r="F23" s="55">
        <v>2780</v>
      </c>
      <c r="G23" s="140">
        <f t="shared" si="0"/>
        <v>2355.9322033898306</v>
      </c>
    </row>
    <row r="24" spans="1:7" s="20" customFormat="1" ht="16.5" customHeight="1">
      <c r="A24" s="101" t="s">
        <v>292</v>
      </c>
      <c r="B24" s="72"/>
      <c r="C24" s="88"/>
      <c r="D24" s="19"/>
      <c r="E24" s="19"/>
      <c r="F24" s="55" t="s">
        <v>211</v>
      </c>
      <c r="G24" s="140"/>
    </row>
    <row r="25" spans="1:7" s="20" customFormat="1" ht="39.75" customHeight="1">
      <c r="A25" s="54" t="s">
        <v>311</v>
      </c>
      <c r="B25" s="72" t="s">
        <v>369</v>
      </c>
      <c r="C25" s="88" t="s">
        <v>51</v>
      </c>
      <c r="D25" s="19">
        <v>5355</v>
      </c>
      <c r="E25" s="19">
        <v>5625</v>
      </c>
      <c r="F25" s="55">
        <v>2780</v>
      </c>
      <c r="G25" s="140">
        <f t="shared" si="0"/>
        <v>2355.9322033898306</v>
      </c>
    </row>
    <row r="26" spans="1:7" s="20" customFormat="1" ht="30" customHeight="1">
      <c r="A26" s="54" t="s">
        <v>311</v>
      </c>
      <c r="B26" s="72" t="s">
        <v>370</v>
      </c>
      <c r="C26" s="88" t="s">
        <v>51</v>
      </c>
      <c r="D26" s="19">
        <v>5355</v>
      </c>
      <c r="E26" s="19">
        <v>5625</v>
      </c>
      <c r="F26" s="55">
        <v>2780</v>
      </c>
      <c r="G26" s="140">
        <f t="shared" si="0"/>
        <v>2355.9322033898306</v>
      </c>
    </row>
    <row r="27" spans="1:7" s="20" customFormat="1" ht="18" customHeight="1">
      <c r="A27" s="24" t="s">
        <v>265</v>
      </c>
      <c r="B27" s="74"/>
      <c r="C27" s="94"/>
      <c r="D27" s="23">
        <v>112</v>
      </c>
      <c r="E27" s="23">
        <f>ROUND(D27*1.05,0)</f>
        <v>118</v>
      </c>
      <c r="F27" s="56">
        <v>170</v>
      </c>
      <c r="G27" s="140">
        <f t="shared" si="0"/>
        <v>144.0677966101695</v>
      </c>
    </row>
    <row r="28" spans="1:7" s="20" customFormat="1" ht="18" customHeight="1">
      <c r="A28" s="16" t="s">
        <v>55</v>
      </c>
      <c r="B28" s="43" t="s">
        <v>197</v>
      </c>
      <c r="C28" s="85" t="s">
        <v>49</v>
      </c>
      <c r="D28" s="19">
        <v>6420</v>
      </c>
      <c r="E28" s="19">
        <v>6740</v>
      </c>
      <c r="F28" s="55">
        <v>7400</v>
      </c>
      <c r="G28" s="140">
        <f t="shared" si="0"/>
        <v>6271.186440677967</v>
      </c>
    </row>
    <row r="29" spans="1:7" s="20" customFormat="1" ht="18.75" customHeight="1">
      <c r="A29" s="16" t="s">
        <v>41</v>
      </c>
      <c r="B29" s="72" t="s">
        <v>42</v>
      </c>
      <c r="C29" s="85"/>
      <c r="D29" s="19">
        <v>3100</v>
      </c>
      <c r="E29" s="19">
        <f>ROUND(D29*1.05,0)</f>
        <v>3255</v>
      </c>
      <c r="F29" s="55" t="s">
        <v>211</v>
      </c>
      <c r="G29" s="140"/>
    </row>
    <row r="30" spans="1:7" s="10" customFormat="1" ht="19.5" customHeight="1">
      <c r="A30" s="11" t="s">
        <v>79</v>
      </c>
      <c r="B30" s="75"/>
      <c r="C30" s="75"/>
      <c r="D30" s="25"/>
      <c r="E30" s="25"/>
      <c r="F30" s="57"/>
      <c r="G30" s="140"/>
    </row>
    <row r="31" spans="1:7" s="20" customFormat="1" ht="45" customHeight="1">
      <c r="A31" s="135" t="s">
        <v>313</v>
      </c>
      <c r="B31" s="76" t="s">
        <v>174</v>
      </c>
      <c r="C31" s="136" t="s">
        <v>51</v>
      </c>
      <c r="D31" s="46">
        <v>4100</v>
      </c>
      <c r="E31" s="46">
        <f>ROUND(D31*1.05,0)</f>
        <v>4305</v>
      </c>
      <c r="F31" s="134">
        <v>4400</v>
      </c>
      <c r="G31" s="134">
        <f t="shared" si="0"/>
        <v>3728.813559322034</v>
      </c>
    </row>
    <row r="32" spans="1:7" s="20" customFormat="1" ht="42" customHeight="1">
      <c r="A32" s="105" t="s">
        <v>2</v>
      </c>
      <c r="B32" s="72" t="s">
        <v>371</v>
      </c>
      <c r="C32" s="88" t="s">
        <v>51</v>
      </c>
      <c r="D32" s="19">
        <v>6230</v>
      </c>
      <c r="E32" s="19">
        <v>6540</v>
      </c>
      <c r="F32" s="55">
        <v>4400</v>
      </c>
      <c r="G32" s="140">
        <f t="shared" si="0"/>
        <v>3728.813559322034</v>
      </c>
    </row>
    <row r="33" spans="1:7" s="20" customFormat="1" ht="41.25" customHeight="1">
      <c r="A33" s="33" t="s">
        <v>2</v>
      </c>
      <c r="B33" s="72" t="s">
        <v>372</v>
      </c>
      <c r="C33" s="88" t="s">
        <v>51</v>
      </c>
      <c r="D33" s="19">
        <v>6230</v>
      </c>
      <c r="E33" s="19">
        <v>6540</v>
      </c>
      <c r="F33" s="55">
        <v>4400</v>
      </c>
      <c r="G33" s="140">
        <f>F33/1.18</f>
        <v>3728.813559322034</v>
      </c>
    </row>
    <row r="34" spans="1:7" s="20" customFormat="1" ht="17.25" customHeight="1">
      <c r="A34" s="172" t="s">
        <v>205</v>
      </c>
      <c r="B34" s="173"/>
      <c r="C34" s="85" t="s">
        <v>51</v>
      </c>
      <c r="D34" s="27">
        <v>470</v>
      </c>
      <c r="E34" s="27">
        <v>495</v>
      </c>
      <c r="F34" s="68">
        <v>796</v>
      </c>
      <c r="G34" s="140">
        <f>F34/1.18</f>
        <v>674.5762711864407</v>
      </c>
    </row>
    <row r="35" spans="1:7" s="10" customFormat="1" ht="18.75" customHeight="1">
      <c r="A35" s="7" t="s">
        <v>144</v>
      </c>
      <c r="B35" s="8" t="s">
        <v>145</v>
      </c>
      <c r="C35" s="9" t="s">
        <v>9</v>
      </c>
      <c r="D35" s="8" t="s">
        <v>10</v>
      </c>
      <c r="E35" s="8" t="s">
        <v>10</v>
      </c>
      <c r="F35" s="58" t="s">
        <v>10</v>
      </c>
      <c r="G35" s="138" t="s">
        <v>281</v>
      </c>
    </row>
    <row r="36" spans="1:7" s="10" customFormat="1" ht="18.75" customHeight="1">
      <c r="A36" s="11" t="s">
        <v>80</v>
      </c>
      <c r="B36" s="12"/>
      <c r="C36" s="75"/>
      <c r="D36" s="25"/>
      <c r="E36" s="25"/>
      <c r="F36" s="57"/>
      <c r="G36" s="140"/>
    </row>
    <row r="37" spans="1:7" s="20" customFormat="1" ht="18" customHeight="1">
      <c r="A37" s="16" t="s">
        <v>52</v>
      </c>
      <c r="B37" s="72" t="s">
        <v>192</v>
      </c>
      <c r="C37" s="85" t="s">
        <v>49</v>
      </c>
      <c r="D37" s="19">
        <v>3254</v>
      </c>
      <c r="E37" s="19">
        <f>ROUND(D37*1.05,0)</f>
        <v>3417</v>
      </c>
      <c r="F37" s="55">
        <v>4570</v>
      </c>
      <c r="G37" s="140">
        <f t="shared" si="0"/>
        <v>3872.8813559322034</v>
      </c>
    </row>
    <row r="38" spans="1:7" s="10" customFormat="1" ht="16.5" customHeight="1">
      <c r="A38" s="28" t="s">
        <v>102</v>
      </c>
      <c r="B38" s="29"/>
      <c r="C38" s="75"/>
      <c r="D38" s="25"/>
      <c r="E38" s="25"/>
      <c r="F38" s="57"/>
      <c r="G38" s="140"/>
    </row>
    <row r="39" spans="1:7" s="20" customFormat="1" ht="19.5" customHeight="1">
      <c r="A39" s="16" t="s">
        <v>45</v>
      </c>
      <c r="B39" s="72" t="s">
        <v>274</v>
      </c>
      <c r="C39" s="85" t="s">
        <v>46</v>
      </c>
      <c r="D39" s="19">
        <v>3670</v>
      </c>
      <c r="E39" s="19">
        <f>ROUND(D39*1.05,0)</f>
        <v>3854</v>
      </c>
      <c r="F39" s="55">
        <v>3880</v>
      </c>
      <c r="G39" s="140">
        <f t="shared" si="0"/>
        <v>3288.135593220339</v>
      </c>
    </row>
    <row r="40" spans="1:7" s="20" customFormat="1" ht="25.5">
      <c r="A40" s="16" t="s">
        <v>47</v>
      </c>
      <c r="B40" s="72" t="s">
        <v>123</v>
      </c>
      <c r="C40" s="85" t="s">
        <v>46</v>
      </c>
      <c r="D40" s="19">
        <v>3851</v>
      </c>
      <c r="E40" s="19">
        <f>ROUND(D40*1.05,0)</f>
        <v>4044</v>
      </c>
      <c r="F40" s="55">
        <v>3980</v>
      </c>
      <c r="G40" s="140">
        <f t="shared" si="0"/>
        <v>3372.8813559322034</v>
      </c>
    </row>
    <row r="41" spans="1:7" s="20" customFormat="1" ht="17.25" customHeight="1">
      <c r="A41" s="16" t="s">
        <v>53</v>
      </c>
      <c r="B41" s="72" t="s">
        <v>235</v>
      </c>
      <c r="C41" s="85" t="s">
        <v>54</v>
      </c>
      <c r="D41" s="19">
        <v>1500</v>
      </c>
      <c r="E41" s="19">
        <f>ROUND(D41*1.05,0)</f>
        <v>1575</v>
      </c>
      <c r="F41" s="55">
        <v>1920</v>
      </c>
      <c r="G41" s="140">
        <f t="shared" si="0"/>
        <v>1627.1186440677966</v>
      </c>
    </row>
    <row r="42" spans="1:7" s="10" customFormat="1" ht="15.75">
      <c r="A42" s="28" t="s">
        <v>273</v>
      </c>
      <c r="B42" s="77"/>
      <c r="C42" s="75"/>
      <c r="D42" s="25"/>
      <c r="E42" s="25"/>
      <c r="F42" s="57"/>
      <c r="G42" s="140"/>
    </row>
    <row r="43" spans="1:7" s="10" customFormat="1" ht="39.75" customHeight="1">
      <c r="A43" s="109" t="s">
        <v>365</v>
      </c>
      <c r="B43" s="111" t="s">
        <v>367</v>
      </c>
      <c r="C43" s="88" t="s">
        <v>59</v>
      </c>
      <c r="D43" s="25"/>
      <c r="E43" s="25"/>
      <c r="F43" s="55">
        <v>1130</v>
      </c>
      <c r="G43" s="140">
        <f t="shared" si="0"/>
        <v>957.6271186440679</v>
      </c>
    </row>
    <row r="44" spans="1:7" s="20" customFormat="1" ht="16.5" customHeight="1">
      <c r="A44" s="16" t="s">
        <v>271</v>
      </c>
      <c r="B44" s="72" t="s">
        <v>272</v>
      </c>
      <c r="C44" s="85" t="s">
        <v>59</v>
      </c>
      <c r="D44" s="19">
        <v>820</v>
      </c>
      <c r="E44" s="19">
        <v>820</v>
      </c>
      <c r="F44" s="55">
        <v>1190</v>
      </c>
      <c r="G44" s="140">
        <f t="shared" si="0"/>
        <v>1008.4745762711865</v>
      </c>
    </row>
    <row r="45" spans="1:7" s="20" customFormat="1" ht="40.5" customHeight="1">
      <c r="A45" s="47" t="s">
        <v>193</v>
      </c>
      <c r="B45" s="72" t="s">
        <v>282</v>
      </c>
      <c r="C45" s="88" t="s">
        <v>59</v>
      </c>
      <c r="D45" s="55"/>
      <c r="E45" s="55"/>
      <c r="F45" s="55">
        <v>1597</v>
      </c>
      <c r="G45" s="140">
        <f t="shared" si="0"/>
        <v>1353.3898305084747</v>
      </c>
    </row>
    <row r="46" spans="1:7" s="20" customFormat="1" ht="51" customHeight="1">
      <c r="A46" s="47" t="s">
        <v>194</v>
      </c>
      <c r="B46" s="72" t="s">
        <v>299</v>
      </c>
      <c r="C46" s="88" t="s">
        <v>59</v>
      </c>
      <c r="D46" s="55"/>
      <c r="E46" s="55"/>
      <c r="F46" s="55">
        <v>1900</v>
      </c>
      <c r="G46" s="140">
        <f t="shared" si="0"/>
        <v>1610.1694915254238</v>
      </c>
    </row>
    <row r="47" spans="1:7" s="20" customFormat="1" ht="17.25" customHeight="1">
      <c r="A47" s="16" t="s">
        <v>68</v>
      </c>
      <c r="B47" s="72" t="s">
        <v>146</v>
      </c>
      <c r="C47" s="85" t="s">
        <v>59</v>
      </c>
      <c r="D47" s="19">
        <v>820</v>
      </c>
      <c r="E47" s="19">
        <v>820</v>
      </c>
      <c r="F47" s="55">
        <v>1180</v>
      </c>
      <c r="G47" s="140">
        <f t="shared" si="0"/>
        <v>1000</v>
      </c>
    </row>
    <row r="48" spans="1:7" s="20" customFormat="1" ht="16.5" customHeight="1">
      <c r="A48" s="16" t="s">
        <v>103</v>
      </c>
      <c r="B48" s="72" t="s">
        <v>147</v>
      </c>
      <c r="C48" s="85" t="s">
        <v>59</v>
      </c>
      <c r="D48" s="19">
        <v>1800</v>
      </c>
      <c r="E48" s="19">
        <v>1800</v>
      </c>
      <c r="F48" s="55">
        <v>2100</v>
      </c>
      <c r="G48" s="140">
        <f t="shared" si="0"/>
        <v>1779.6610169491526</v>
      </c>
    </row>
    <row r="49" spans="1:7" s="20" customFormat="1" ht="18" customHeight="1">
      <c r="A49" s="16" t="s">
        <v>69</v>
      </c>
      <c r="B49" s="72" t="s">
        <v>196</v>
      </c>
      <c r="C49" s="85" t="s">
        <v>59</v>
      </c>
      <c r="D49" s="19">
        <v>830</v>
      </c>
      <c r="E49" s="19">
        <v>830</v>
      </c>
      <c r="F49" s="55">
        <v>1190</v>
      </c>
      <c r="G49" s="140">
        <f t="shared" si="0"/>
        <v>1008.4745762711865</v>
      </c>
    </row>
    <row r="50" spans="1:7" s="20" customFormat="1" ht="18" customHeight="1">
      <c r="A50" s="16" t="s">
        <v>70</v>
      </c>
      <c r="B50" s="72" t="s">
        <v>148</v>
      </c>
      <c r="C50" s="85" t="s">
        <v>59</v>
      </c>
      <c r="D50" s="19">
        <v>950</v>
      </c>
      <c r="E50" s="19">
        <v>950</v>
      </c>
      <c r="F50" s="55">
        <v>1440</v>
      </c>
      <c r="G50" s="140">
        <f t="shared" si="0"/>
        <v>1220.3389830508474</v>
      </c>
    </row>
    <row r="51" spans="1:7" s="20" customFormat="1" ht="19.5" customHeight="1">
      <c r="A51" s="16" t="s">
        <v>70</v>
      </c>
      <c r="B51" s="72" t="s">
        <v>287</v>
      </c>
      <c r="C51" s="85" t="s">
        <v>59</v>
      </c>
      <c r="D51" s="19">
        <v>950</v>
      </c>
      <c r="E51" s="19">
        <v>950</v>
      </c>
      <c r="F51" s="55">
        <v>1470</v>
      </c>
      <c r="G51" s="140">
        <f t="shared" si="0"/>
        <v>1245.7627118644068</v>
      </c>
    </row>
    <row r="52" spans="1:7" s="20" customFormat="1" ht="18" customHeight="1">
      <c r="A52" s="16" t="s">
        <v>118</v>
      </c>
      <c r="B52" s="72" t="s">
        <v>124</v>
      </c>
      <c r="C52" s="85" t="s">
        <v>59</v>
      </c>
      <c r="D52" s="19">
        <v>2006</v>
      </c>
      <c r="E52" s="19">
        <v>2006</v>
      </c>
      <c r="F52" s="55">
        <v>2006</v>
      </c>
      <c r="G52" s="140">
        <f t="shared" si="0"/>
        <v>1700</v>
      </c>
    </row>
    <row r="53" spans="1:7" s="20" customFormat="1" ht="25.5">
      <c r="A53" s="31" t="s">
        <v>71</v>
      </c>
      <c r="B53" s="72" t="s">
        <v>149</v>
      </c>
      <c r="C53" s="88" t="s">
        <v>59</v>
      </c>
      <c r="D53" s="19">
        <v>2320</v>
      </c>
      <c r="E53" s="19">
        <v>2320</v>
      </c>
      <c r="F53" s="55">
        <v>2320</v>
      </c>
      <c r="G53" s="140">
        <f t="shared" si="0"/>
        <v>1966.1016949152543</v>
      </c>
    </row>
    <row r="54" spans="1:7" s="20" customFormat="1" ht="25.5">
      <c r="A54" s="31" t="s">
        <v>119</v>
      </c>
      <c r="B54" s="72" t="s">
        <v>150</v>
      </c>
      <c r="C54" s="88" t="s">
        <v>59</v>
      </c>
      <c r="D54" s="19">
        <v>3290</v>
      </c>
      <c r="E54" s="19">
        <v>3290</v>
      </c>
      <c r="F54" s="55">
        <v>3290</v>
      </c>
      <c r="G54" s="140">
        <f t="shared" si="0"/>
        <v>2788.135593220339</v>
      </c>
    </row>
    <row r="55" spans="1:7" s="20" customFormat="1" ht="40.5" customHeight="1">
      <c r="A55" s="31" t="s">
        <v>300</v>
      </c>
      <c r="B55" s="72" t="s">
        <v>302</v>
      </c>
      <c r="C55" s="88" t="s">
        <v>59</v>
      </c>
      <c r="D55" s="19">
        <v>1901</v>
      </c>
      <c r="E55" s="19">
        <f>ROUND(D55*1.05,0)</f>
        <v>1996</v>
      </c>
      <c r="F55" s="55">
        <v>1680</v>
      </c>
      <c r="G55" s="140">
        <f t="shared" si="0"/>
        <v>1423.7288135593221</v>
      </c>
    </row>
    <row r="56" spans="1:7" s="20" customFormat="1" ht="41.25" customHeight="1">
      <c r="A56" s="31" t="s">
        <v>301</v>
      </c>
      <c r="B56" s="72" t="s">
        <v>302</v>
      </c>
      <c r="C56" s="88" t="s">
        <v>59</v>
      </c>
      <c r="D56" s="19">
        <v>1901</v>
      </c>
      <c r="E56" s="19">
        <f>ROUND(D56*1.05,0)</f>
        <v>1996</v>
      </c>
      <c r="F56" s="55">
        <v>1700</v>
      </c>
      <c r="G56" s="140">
        <f t="shared" si="0"/>
        <v>1440.677966101695</v>
      </c>
    </row>
    <row r="57" spans="1:7" s="20" customFormat="1" ht="25.5" customHeight="1">
      <c r="A57" s="26" t="s">
        <v>212</v>
      </c>
      <c r="B57" s="72" t="s">
        <v>364</v>
      </c>
      <c r="C57" s="85"/>
      <c r="D57" s="30">
        <v>137</v>
      </c>
      <c r="E57" s="30">
        <v>137</v>
      </c>
      <c r="F57" s="110" t="s">
        <v>366</v>
      </c>
      <c r="G57" s="140" t="e">
        <f t="shared" si="0"/>
        <v>#VALUE!</v>
      </c>
    </row>
    <row r="58" spans="1:7" s="10" customFormat="1" ht="19.5" customHeight="1">
      <c r="A58" s="28" t="s">
        <v>81</v>
      </c>
      <c r="B58" s="77"/>
      <c r="C58" s="75"/>
      <c r="D58" s="25"/>
      <c r="E58" s="25"/>
      <c r="F58" s="57"/>
      <c r="G58" s="140"/>
    </row>
    <row r="59" spans="1:7" s="20" customFormat="1" ht="18" customHeight="1">
      <c r="A59" s="16" t="s">
        <v>72</v>
      </c>
      <c r="B59" s="72" t="s">
        <v>151</v>
      </c>
      <c r="C59" s="85" t="s">
        <v>44</v>
      </c>
      <c r="D59" s="19">
        <v>5117</v>
      </c>
      <c r="E59" s="19">
        <f>ROUND(D59*1.05,0)</f>
        <v>5373</v>
      </c>
      <c r="F59" s="55">
        <v>8700</v>
      </c>
      <c r="G59" s="140">
        <f t="shared" si="0"/>
        <v>7372.881355932203</v>
      </c>
    </row>
    <row r="60" spans="1:7" s="20" customFormat="1" ht="34.5" customHeight="1">
      <c r="A60" s="17" t="s">
        <v>165</v>
      </c>
      <c r="B60" s="106" t="s">
        <v>317</v>
      </c>
      <c r="C60" s="85" t="s">
        <v>44</v>
      </c>
      <c r="D60" s="19">
        <v>5117</v>
      </c>
      <c r="E60" s="19">
        <f>ROUND(D60*1.05,0)</f>
        <v>5373</v>
      </c>
      <c r="F60" s="55">
        <v>9400</v>
      </c>
      <c r="G60" s="140">
        <f t="shared" si="0"/>
        <v>7966.1016949152545</v>
      </c>
    </row>
    <row r="61" spans="1:7" s="20" customFormat="1" ht="16.5" customHeight="1">
      <c r="A61" s="16" t="s">
        <v>73</v>
      </c>
      <c r="B61" s="72" t="s">
        <v>152</v>
      </c>
      <c r="C61" s="85" t="s">
        <v>44</v>
      </c>
      <c r="D61" s="19">
        <v>4995</v>
      </c>
      <c r="E61" s="19">
        <f>ROUND(D61*1.05,0)</f>
        <v>5245</v>
      </c>
      <c r="F61" s="55">
        <v>8600</v>
      </c>
      <c r="G61" s="140">
        <f t="shared" si="0"/>
        <v>7288.13559322034</v>
      </c>
    </row>
    <row r="62" spans="1:7" s="20" customFormat="1" ht="17.25" customHeight="1">
      <c r="A62" s="16" t="s">
        <v>74</v>
      </c>
      <c r="B62" s="43" t="s">
        <v>153</v>
      </c>
      <c r="C62" s="85" t="s">
        <v>75</v>
      </c>
      <c r="D62" s="19">
        <v>3746</v>
      </c>
      <c r="E62" s="19">
        <f>ROUND(D62*1.05,0)</f>
        <v>3933</v>
      </c>
      <c r="F62" s="55">
        <v>6150</v>
      </c>
      <c r="G62" s="140">
        <f t="shared" si="0"/>
        <v>5211.864406779661</v>
      </c>
    </row>
    <row r="63" spans="1:7" s="20" customFormat="1" ht="18" customHeight="1">
      <c r="A63" s="28" t="s">
        <v>316</v>
      </c>
      <c r="B63" s="77"/>
      <c r="C63" s="75"/>
      <c r="D63" s="25"/>
      <c r="E63" s="25"/>
      <c r="F63" s="57"/>
      <c r="G63" s="140"/>
    </row>
    <row r="64" spans="1:7" s="20" customFormat="1" ht="30" customHeight="1">
      <c r="A64" s="16" t="s">
        <v>233</v>
      </c>
      <c r="B64" s="72" t="s">
        <v>199</v>
      </c>
      <c r="C64" s="88" t="s">
        <v>44</v>
      </c>
      <c r="D64" s="19">
        <v>3360</v>
      </c>
      <c r="E64" s="19">
        <f aca="true" t="shared" si="1" ref="E64:E76">ROUND(D64*1.05,0)</f>
        <v>3528</v>
      </c>
      <c r="F64" s="55">
        <v>4064</v>
      </c>
      <c r="G64" s="140">
        <f t="shared" si="0"/>
        <v>3444.06779661017</v>
      </c>
    </row>
    <row r="65" spans="1:7" s="20" customFormat="1" ht="27.75" customHeight="1">
      <c r="A65" s="16" t="s">
        <v>234</v>
      </c>
      <c r="B65" s="72" t="s">
        <v>155</v>
      </c>
      <c r="C65" s="88" t="s">
        <v>44</v>
      </c>
      <c r="D65" s="19">
        <v>4515</v>
      </c>
      <c r="E65" s="19">
        <f t="shared" si="1"/>
        <v>4741</v>
      </c>
      <c r="F65" s="55">
        <v>5427</v>
      </c>
      <c r="G65" s="140">
        <f t="shared" si="0"/>
        <v>4599.152542372882</v>
      </c>
    </row>
    <row r="66" spans="1:7" s="10" customFormat="1" ht="18.75" customHeight="1">
      <c r="A66" s="7" t="s">
        <v>144</v>
      </c>
      <c r="B66" s="8" t="s">
        <v>145</v>
      </c>
      <c r="C66" s="9" t="s">
        <v>9</v>
      </c>
      <c r="D66" s="8" t="s">
        <v>10</v>
      </c>
      <c r="E66" s="8" t="s">
        <v>10</v>
      </c>
      <c r="F66" s="58" t="s">
        <v>10</v>
      </c>
      <c r="G66" s="138" t="s">
        <v>281</v>
      </c>
    </row>
    <row r="67" spans="1:7" s="20" customFormat="1" ht="42.75" customHeight="1">
      <c r="A67" s="47" t="s">
        <v>314</v>
      </c>
      <c r="B67" s="72" t="s">
        <v>176</v>
      </c>
      <c r="C67" s="88" t="s">
        <v>229</v>
      </c>
      <c r="D67" s="32">
        <v>2798</v>
      </c>
      <c r="E67" s="32">
        <f t="shared" si="1"/>
        <v>2938</v>
      </c>
      <c r="F67" s="32">
        <v>3623</v>
      </c>
      <c r="G67" s="140">
        <f t="shared" si="0"/>
        <v>3070.3389830508477</v>
      </c>
    </row>
    <row r="68" spans="1:7" s="20" customFormat="1" ht="47.25" customHeight="1">
      <c r="A68" s="47" t="s">
        <v>315</v>
      </c>
      <c r="B68" s="72" t="s">
        <v>177</v>
      </c>
      <c r="C68" s="88" t="s">
        <v>229</v>
      </c>
      <c r="D68" s="32">
        <v>2799</v>
      </c>
      <c r="E68" s="32">
        <f t="shared" si="1"/>
        <v>2939</v>
      </c>
      <c r="F68" s="32">
        <v>4982</v>
      </c>
      <c r="G68" s="140">
        <f t="shared" si="0"/>
        <v>4222.033898305085</v>
      </c>
    </row>
    <row r="69" spans="1:7" s="20" customFormat="1" ht="34.5" customHeight="1">
      <c r="A69" s="47" t="s">
        <v>184</v>
      </c>
      <c r="B69" s="72" t="s">
        <v>172</v>
      </c>
      <c r="C69" s="88" t="s">
        <v>171</v>
      </c>
      <c r="D69" s="32">
        <v>2798</v>
      </c>
      <c r="E69" s="32">
        <f t="shared" si="1"/>
        <v>2938</v>
      </c>
      <c r="F69" s="32">
        <v>5760</v>
      </c>
      <c r="G69" s="140">
        <f t="shared" si="0"/>
        <v>4881.35593220339</v>
      </c>
    </row>
    <row r="70" spans="1:7" s="20" customFormat="1" ht="34.5" customHeight="1">
      <c r="A70" s="47" t="s">
        <v>185</v>
      </c>
      <c r="B70" s="72" t="s">
        <v>173</v>
      </c>
      <c r="C70" s="88" t="s">
        <v>171</v>
      </c>
      <c r="D70" s="32">
        <v>2799</v>
      </c>
      <c r="E70" s="32">
        <f t="shared" si="1"/>
        <v>2939</v>
      </c>
      <c r="F70" s="32">
        <v>6970</v>
      </c>
      <c r="G70" s="140">
        <f t="shared" si="0"/>
        <v>5906.77966101695</v>
      </c>
    </row>
    <row r="71" spans="1:7" s="20" customFormat="1" ht="61.5" customHeight="1">
      <c r="A71" s="33" t="s">
        <v>166</v>
      </c>
      <c r="B71" s="72" t="s">
        <v>175</v>
      </c>
      <c r="C71" s="88" t="s">
        <v>171</v>
      </c>
      <c r="D71" s="32">
        <v>3700</v>
      </c>
      <c r="E71" s="32">
        <f>ROUND(D71*1.05,0)</f>
        <v>3885</v>
      </c>
      <c r="F71" s="32">
        <v>5553</v>
      </c>
      <c r="G71" s="140">
        <f t="shared" si="0"/>
        <v>4705.932203389831</v>
      </c>
    </row>
    <row r="72" spans="1:7" s="20" customFormat="1" ht="42.75" customHeight="1">
      <c r="A72" s="33" t="s">
        <v>186</v>
      </c>
      <c r="B72" s="72" t="s">
        <v>178</v>
      </c>
      <c r="C72" s="88" t="s">
        <v>171</v>
      </c>
      <c r="D72" s="32">
        <v>3700</v>
      </c>
      <c r="E72" s="32">
        <f>ROUND(D72*1.05,0)</f>
        <v>3885</v>
      </c>
      <c r="F72" s="32">
        <v>5453</v>
      </c>
      <c r="G72" s="140">
        <f t="shared" si="0"/>
        <v>4621.186440677966</v>
      </c>
    </row>
    <row r="73" spans="1:7" s="20" customFormat="1" ht="40.5" customHeight="1">
      <c r="A73" s="31" t="s">
        <v>3</v>
      </c>
      <c r="B73" s="72" t="s">
        <v>179</v>
      </c>
      <c r="C73" s="88" t="s">
        <v>229</v>
      </c>
      <c r="D73" s="32">
        <v>2800</v>
      </c>
      <c r="E73" s="32">
        <f t="shared" si="1"/>
        <v>2940</v>
      </c>
      <c r="F73" s="32">
        <v>3547</v>
      </c>
      <c r="G73" s="140">
        <f t="shared" si="0"/>
        <v>3005.9322033898306</v>
      </c>
    </row>
    <row r="74" spans="1:7" s="20" customFormat="1" ht="44.25" customHeight="1">
      <c r="A74" s="31" t="s">
        <v>293</v>
      </c>
      <c r="B74" s="72" t="s">
        <v>4</v>
      </c>
      <c r="C74" s="88" t="s">
        <v>229</v>
      </c>
      <c r="D74" s="32">
        <v>2600</v>
      </c>
      <c r="E74" s="32">
        <f t="shared" si="1"/>
        <v>2730</v>
      </c>
      <c r="F74" s="32">
        <v>3547</v>
      </c>
      <c r="G74" s="140">
        <f t="shared" si="0"/>
        <v>3005.9322033898306</v>
      </c>
    </row>
    <row r="75" spans="1:7" s="20" customFormat="1" ht="42.75" customHeight="1">
      <c r="A75" s="31" t="s">
        <v>294</v>
      </c>
      <c r="B75" s="72" t="s">
        <v>5</v>
      </c>
      <c r="C75" s="88" t="s">
        <v>229</v>
      </c>
      <c r="D75" s="32">
        <v>2600</v>
      </c>
      <c r="E75" s="32">
        <f t="shared" si="1"/>
        <v>2730</v>
      </c>
      <c r="F75" s="32">
        <v>3547</v>
      </c>
      <c r="G75" s="140">
        <f t="shared" si="0"/>
        <v>3005.9322033898306</v>
      </c>
    </row>
    <row r="76" spans="1:7" s="20" customFormat="1" ht="44.25" customHeight="1">
      <c r="A76" s="31" t="s">
        <v>6</v>
      </c>
      <c r="B76" s="72" t="s">
        <v>180</v>
      </c>
      <c r="C76" s="88" t="s">
        <v>229</v>
      </c>
      <c r="D76" s="32">
        <v>3700</v>
      </c>
      <c r="E76" s="32">
        <f t="shared" si="1"/>
        <v>3885</v>
      </c>
      <c r="F76" s="32">
        <v>4506</v>
      </c>
      <c r="G76" s="140">
        <f t="shared" si="0"/>
        <v>3818.64406779661</v>
      </c>
    </row>
    <row r="77" spans="1:7" s="20" customFormat="1" ht="40.5" customHeight="1">
      <c r="A77" s="31" t="s">
        <v>295</v>
      </c>
      <c r="B77" s="72" t="s">
        <v>376</v>
      </c>
      <c r="C77" s="88" t="s">
        <v>229</v>
      </c>
      <c r="D77" s="32">
        <v>3300</v>
      </c>
      <c r="E77" s="32">
        <f>ROUND(D77*1.05,0)</f>
        <v>3465</v>
      </c>
      <c r="F77" s="32">
        <v>4506</v>
      </c>
      <c r="G77" s="140">
        <f t="shared" si="0"/>
        <v>3818.64406779661</v>
      </c>
    </row>
    <row r="78" spans="1:7" s="20" customFormat="1" ht="38.25" customHeight="1">
      <c r="A78" s="31" t="s">
        <v>296</v>
      </c>
      <c r="B78" s="72" t="s">
        <v>377</v>
      </c>
      <c r="C78" s="88" t="s">
        <v>229</v>
      </c>
      <c r="D78" s="32">
        <v>3300</v>
      </c>
      <c r="E78" s="32">
        <f>ROUND(D78*1.05,0)</f>
        <v>3465</v>
      </c>
      <c r="F78" s="32">
        <v>4506</v>
      </c>
      <c r="G78" s="140">
        <f t="shared" si="0"/>
        <v>3818.64406779661</v>
      </c>
    </row>
    <row r="79" spans="1:7" s="20" customFormat="1" ht="25.5">
      <c r="A79" s="17" t="s">
        <v>181</v>
      </c>
      <c r="B79" s="72" t="s">
        <v>170</v>
      </c>
      <c r="C79" s="88" t="s">
        <v>44</v>
      </c>
      <c r="D79" s="19">
        <v>3921</v>
      </c>
      <c r="E79" s="19">
        <f aca="true" t="shared" si="2" ref="E79:E143">ROUND(D79*1.05,0)</f>
        <v>4117</v>
      </c>
      <c r="F79" s="55">
        <v>7253</v>
      </c>
      <c r="G79" s="140">
        <f aca="true" t="shared" si="3" ref="G79:G160">F79/1.18</f>
        <v>6146.610169491526</v>
      </c>
    </row>
    <row r="80" spans="1:7" s="20" customFormat="1" ht="27.75" customHeight="1">
      <c r="A80" s="133" t="s">
        <v>190</v>
      </c>
      <c r="B80" s="72" t="s">
        <v>189</v>
      </c>
      <c r="C80" s="85" t="s">
        <v>256</v>
      </c>
      <c r="D80" s="19">
        <v>3745</v>
      </c>
      <c r="E80" s="19">
        <f>ROUND(D80*1.05,0)</f>
        <v>3932</v>
      </c>
      <c r="F80" s="55">
        <v>7900</v>
      </c>
      <c r="G80" s="140">
        <f>F80/1.18</f>
        <v>6694.9152542372885</v>
      </c>
    </row>
    <row r="81" spans="1:7" s="20" customFormat="1" ht="28.5" customHeight="1">
      <c r="A81" s="17" t="s">
        <v>187</v>
      </c>
      <c r="B81" s="72" t="s">
        <v>169</v>
      </c>
      <c r="C81" s="85" t="s">
        <v>168</v>
      </c>
      <c r="D81" s="19"/>
      <c r="E81" s="19"/>
      <c r="F81" s="55">
        <v>7353</v>
      </c>
      <c r="G81" s="140">
        <f t="shared" si="3"/>
        <v>6231.35593220339</v>
      </c>
    </row>
    <row r="82" spans="1:7" s="20" customFormat="1" ht="16.5" customHeight="1">
      <c r="A82" s="16" t="s">
        <v>204</v>
      </c>
      <c r="B82" s="72" t="s">
        <v>188</v>
      </c>
      <c r="C82" s="88" t="s">
        <v>167</v>
      </c>
      <c r="D82" s="19"/>
      <c r="E82" s="19"/>
      <c r="F82" s="55">
        <v>5746</v>
      </c>
      <c r="G82" s="140"/>
    </row>
    <row r="83" spans="1:7" s="20" customFormat="1" ht="27.75" customHeight="1">
      <c r="A83" s="16" t="s">
        <v>56</v>
      </c>
      <c r="B83" s="72" t="s">
        <v>182</v>
      </c>
      <c r="C83" s="85" t="s">
        <v>111</v>
      </c>
      <c r="D83" s="19">
        <v>930</v>
      </c>
      <c r="E83" s="19">
        <v>980</v>
      </c>
      <c r="F83" s="55">
        <v>1367</v>
      </c>
      <c r="G83" s="140">
        <f t="shared" si="3"/>
        <v>1158.4745762711866</v>
      </c>
    </row>
    <row r="84" spans="1:7" s="20" customFormat="1" ht="23.25" customHeight="1">
      <c r="A84" s="16" t="s">
        <v>57</v>
      </c>
      <c r="B84" s="72" t="s">
        <v>183</v>
      </c>
      <c r="C84" s="85" t="s">
        <v>111</v>
      </c>
      <c r="D84" s="19">
        <v>1180</v>
      </c>
      <c r="E84" s="19">
        <v>1240</v>
      </c>
      <c r="F84" s="55">
        <v>1673</v>
      </c>
      <c r="G84" s="140">
        <f t="shared" si="3"/>
        <v>1417.7966101694915</v>
      </c>
    </row>
    <row r="85" spans="1:7" s="20" customFormat="1" ht="15.75">
      <c r="A85" s="28" t="s">
        <v>318</v>
      </c>
      <c r="B85" s="34"/>
      <c r="C85" s="75"/>
      <c r="D85" s="35"/>
      <c r="E85" s="35"/>
      <c r="F85" s="59"/>
      <c r="G85" s="140"/>
    </row>
    <row r="86" spans="1:7" s="36" customFormat="1" ht="18" customHeight="1">
      <c r="A86" s="16" t="s">
        <v>43</v>
      </c>
      <c r="B86" s="72" t="s">
        <v>156</v>
      </c>
      <c r="C86" s="85" t="s">
        <v>44</v>
      </c>
      <c r="D86" s="30">
        <v>13200</v>
      </c>
      <c r="E86" s="30">
        <f t="shared" si="2"/>
        <v>13860</v>
      </c>
      <c r="F86" s="32">
        <v>23700</v>
      </c>
      <c r="G86" s="140">
        <f t="shared" si="3"/>
        <v>20084.745762711864</v>
      </c>
    </row>
    <row r="87" spans="1:7" s="10" customFormat="1" ht="18.75" customHeight="1">
      <c r="A87" s="7" t="s">
        <v>144</v>
      </c>
      <c r="B87" s="8" t="s">
        <v>145</v>
      </c>
      <c r="C87" s="9" t="s">
        <v>9</v>
      </c>
      <c r="D87" s="8" t="s">
        <v>10</v>
      </c>
      <c r="E87" s="8" t="s">
        <v>10</v>
      </c>
      <c r="F87" s="58" t="s">
        <v>10</v>
      </c>
      <c r="G87" s="138" t="s">
        <v>281</v>
      </c>
    </row>
    <row r="88" spans="1:7" s="20" customFormat="1" ht="15.75">
      <c r="A88" s="11" t="s">
        <v>154</v>
      </c>
      <c r="B88" s="75"/>
      <c r="C88" s="75"/>
      <c r="D88" s="25"/>
      <c r="E88" s="25"/>
      <c r="F88" s="57"/>
      <c r="G88" s="140"/>
    </row>
    <row r="89" spans="1:7" s="10" customFormat="1" ht="12.75" customHeight="1">
      <c r="A89" s="18" t="s">
        <v>82</v>
      </c>
      <c r="B89" s="78" t="s">
        <v>125</v>
      </c>
      <c r="C89" s="174" t="s">
        <v>284</v>
      </c>
      <c r="D89" s="19">
        <v>520</v>
      </c>
      <c r="E89" s="19">
        <v>520</v>
      </c>
      <c r="F89" s="55">
        <v>830</v>
      </c>
      <c r="G89" s="140">
        <f t="shared" si="3"/>
        <v>703.3898305084746</v>
      </c>
    </row>
    <row r="90" spans="1:7" s="10" customFormat="1" ht="14.25" customHeight="1">
      <c r="A90" s="18" t="s">
        <v>88</v>
      </c>
      <c r="B90" s="78" t="s">
        <v>126</v>
      </c>
      <c r="C90" s="175"/>
      <c r="D90" s="19">
        <v>562</v>
      </c>
      <c r="E90" s="19">
        <v>562</v>
      </c>
      <c r="F90" s="55">
        <v>890</v>
      </c>
      <c r="G90" s="140">
        <f t="shared" si="3"/>
        <v>754.2372881355933</v>
      </c>
    </row>
    <row r="91" spans="1:7" s="36" customFormat="1" ht="15.75">
      <c r="A91" s="11" t="s">
        <v>83</v>
      </c>
      <c r="B91" s="75"/>
      <c r="C91" s="75"/>
      <c r="D91" s="35"/>
      <c r="E91" s="35"/>
      <c r="F91" s="59"/>
      <c r="G91" s="140"/>
    </row>
    <row r="92" spans="1:7" ht="14.25">
      <c r="A92" s="16" t="s">
        <v>24</v>
      </c>
      <c r="B92" s="72" t="s">
        <v>25</v>
      </c>
      <c r="C92" s="85" t="s">
        <v>59</v>
      </c>
      <c r="D92" s="19">
        <v>9347</v>
      </c>
      <c r="E92" s="19">
        <f t="shared" si="2"/>
        <v>9814</v>
      </c>
      <c r="F92" s="55">
        <v>15800</v>
      </c>
      <c r="G92" s="140">
        <f t="shared" si="3"/>
        <v>13389.830508474577</v>
      </c>
    </row>
    <row r="93" spans="1:7" s="36" customFormat="1" ht="15">
      <c r="A93" s="16" t="s">
        <v>26</v>
      </c>
      <c r="B93" s="72" t="s">
        <v>104</v>
      </c>
      <c r="C93" s="85" t="s">
        <v>59</v>
      </c>
      <c r="D93" s="19">
        <v>6341</v>
      </c>
      <c r="E93" s="19">
        <f t="shared" si="2"/>
        <v>6658</v>
      </c>
      <c r="F93" s="55">
        <v>10900</v>
      </c>
      <c r="G93" s="140">
        <f t="shared" si="3"/>
        <v>9237.28813559322</v>
      </c>
    </row>
    <row r="94" spans="1:7" s="20" customFormat="1" ht="14.25">
      <c r="A94" s="16" t="s">
        <v>27</v>
      </c>
      <c r="B94" s="72" t="s">
        <v>28</v>
      </c>
      <c r="C94" s="85" t="s">
        <v>59</v>
      </c>
      <c r="D94" s="19">
        <v>6795</v>
      </c>
      <c r="E94" s="19">
        <f t="shared" si="2"/>
        <v>7135</v>
      </c>
      <c r="F94" s="55">
        <v>11900</v>
      </c>
      <c r="G94" s="140">
        <f t="shared" si="3"/>
        <v>10084.745762711866</v>
      </c>
    </row>
    <row r="95" spans="1:7" s="20" customFormat="1" ht="14.25">
      <c r="A95" s="16" t="s">
        <v>32</v>
      </c>
      <c r="B95" s="72" t="s">
        <v>33</v>
      </c>
      <c r="C95" s="85" t="s">
        <v>59</v>
      </c>
      <c r="D95" s="19">
        <v>735</v>
      </c>
      <c r="E95" s="19">
        <f t="shared" si="2"/>
        <v>772</v>
      </c>
      <c r="F95" s="55">
        <v>750</v>
      </c>
      <c r="G95" s="140">
        <f t="shared" si="3"/>
        <v>635.5932203389831</v>
      </c>
    </row>
    <row r="96" spans="1:7" s="20" customFormat="1" ht="27" customHeight="1">
      <c r="A96" s="17" t="s">
        <v>206</v>
      </c>
      <c r="B96" s="106" t="s">
        <v>208</v>
      </c>
      <c r="C96" s="85" t="s">
        <v>59</v>
      </c>
      <c r="D96" s="19">
        <v>71100</v>
      </c>
      <c r="E96" s="19">
        <f t="shared" si="2"/>
        <v>74655</v>
      </c>
      <c r="F96" s="55">
        <v>71900</v>
      </c>
      <c r="G96" s="140">
        <f t="shared" si="3"/>
        <v>60932.20338983051</v>
      </c>
    </row>
    <row r="97" spans="1:7" s="20" customFormat="1" ht="27.75" customHeight="1">
      <c r="A97" s="17" t="s">
        <v>207</v>
      </c>
      <c r="B97" s="106" t="s">
        <v>209</v>
      </c>
      <c r="C97" s="85" t="s">
        <v>59</v>
      </c>
      <c r="D97" s="19">
        <v>78000</v>
      </c>
      <c r="E97" s="19">
        <f t="shared" si="2"/>
        <v>81900</v>
      </c>
      <c r="F97" s="55">
        <v>79800</v>
      </c>
      <c r="G97" s="140">
        <f t="shared" si="3"/>
        <v>67627.1186440678</v>
      </c>
    </row>
    <row r="98" spans="1:7" s="20" customFormat="1" ht="27" customHeight="1">
      <c r="A98" s="17" t="s">
        <v>207</v>
      </c>
      <c r="B98" s="72" t="s">
        <v>303</v>
      </c>
      <c r="C98" s="85" t="s">
        <v>59</v>
      </c>
      <c r="D98" s="19">
        <v>78000</v>
      </c>
      <c r="E98" s="19">
        <f t="shared" si="2"/>
        <v>81900</v>
      </c>
      <c r="F98" s="55">
        <v>87800</v>
      </c>
      <c r="G98" s="140">
        <f t="shared" si="3"/>
        <v>74406.77966101695</v>
      </c>
    </row>
    <row r="99" spans="1:7" s="20" customFormat="1" ht="14.25" customHeight="1">
      <c r="A99" s="17" t="s">
        <v>286</v>
      </c>
      <c r="B99" s="72" t="s">
        <v>373</v>
      </c>
      <c r="C99" s="85" t="s">
        <v>59</v>
      </c>
      <c r="D99" s="19">
        <v>78000</v>
      </c>
      <c r="E99" s="19">
        <f t="shared" si="2"/>
        <v>81900</v>
      </c>
      <c r="F99" s="55">
        <v>16700</v>
      </c>
      <c r="G99" s="140">
        <f t="shared" si="3"/>
        <v>14152.542372881357</v>
      </c>
    </row>
    <row r="100" spans="1:7" s="20" customFormat="1" ht="14.25" customHeight="1">
      <c r="A100" s="16" t="s">
        <v>30</v>
      </c>
      <c r="B100" s="72" t="s">
        <v>378</v>
      </c>
      <c r="C100" s="85" t="s">
        <v>59</v>
      </c>
      <c r="D100" s="19">
        <v>76100</v>
      </c>
      <c r="E100" s="19">
        <f t="shared" si="2"/>
        <v>79905</v>
      </c>
      <c r="F100" s="55">
        <v>96300</v>
      </c>
      <c r="G100" s="140">
        <f t="shared" si="3"/>
        <v>81610.16949152543</v>
      </c>
    </row>
    <row r="101" spans="1:7" s="20" customFormat="1" ht="13.5" customHeight="1">
      <c r="A101" s="16" t="s">
        <v>31</v>
      </c>
      <c r="B101" s="72" t="s">
        <v>379</v>
      </c>
      <c r="C101" s="85" t="s">
        <v>59</v>
      </c>
      <c r="D101" s="19">
        <v>55037</v>
      </c>
      <c r="E101" s="19">
        <f t="shared" si="2"/>
        <v>57789</v>
      </c>
      <c r="F101" s="55">
        <v>79700</v>
      </c>
      <c r="G101" s="140">
        <f t="shared" si="3"/>
        <v>67542.37288135594</v>
      </c>
    </row>
    <row r="102" spans="1:7" s="20" customFormat="1" ht="12.75" customHeight="1">
      <c r="A102" s="16" t="s">
        <v>203</v>
      </c>
      <c r="B102" s="72" t="s">
        <v>380</v>
      </c>
      <c r="C102" s="85" t="s">
        <v>59</v>
      </c>
      <c r="D102" s="19">
        <v>76955</v>
      </c>
      <c r="E102" s="19">
        <f t="shared" si="2"/>
        <v>80803</v>
      </c>
      <c r="F102" s="55">
        <v>96000</v>
      </c>
      <c r="G102" s="140">
        <f t="shared" si="3"/>
        <v>81355.93220338984</v>
      </c>
    </row>
    <row r="103" spans="1:7" s="20" customFormat="1" ht="13.5" customHeight="1">
      <c r="A103" s="16" t="s">
        <v>213</v>
      </c>
      <c r="B103" s="72" t="s">
        <v>214</v>
      </c>
      <c r="C103" s="85" t="s">
        <v>59</v>
      </c>
      <c r="D103" s="19">
        <v>79500</v>
      </c>
      <c r="E103" s="19">
        <f t="shared" si="2"/>
        <v>83475</v>
      </c>
      <c r="F103" s="55">
        <f>ROUND(E103*1.07,0)</f>
        <v>89318</v>
      </c>
      <c r="G103" s="140">
        <f t="shared" si="3"/>
        <v>75693.22033898305</v>
      </c>
    </row>
    <row r="104" spans="1:7" s="20" customFormat="1" ht="14.25" customHeight="1">
      <c r="A104" s="44" t="s">
        <v>381</v>
      </c>
      <c r="B104" s="83"/>
      <c r="C104" s="92"/>
      <c r="D104" s="30"/>
      <c r="E104" s="30"/>
      <c r="F104" s="32">
        <v>791</v>
      </c>
      <c r="G104" s="140">
        <f t="shared" si="3"/>
        <v>670.3389830508474</v>
      </c>
    </row>
    <row r="105" spans="1:7" s="20" customFormat="1" ht="15.75">
      <c r="A105" s="28" t="s">
        <v>84</v>
      </c>
      <c r="B105" s="77"/>
      <c r="C105" s="75"/>
      <c r="D105" s="35"/>
      <c r="E105" s="35"/>
      <c r="F105" s="59"/>
      <c r="G105" s="140"/>
    </row>
    <row r="106" spans="1:7" s="20" customFormat="1" ht="15.75">
      <c r="A106" s="28" t="s">
        <v>85</v>
      </c>
      <c r="B106" s="77"/>
      <c r="C106" s="75"/>
      <c r="D106" s="35"/>
      <c r="E106" s="35"/>
      <c r="F106" s="59"/>
      <c r="G106" s="140"/>
    </row>
    <row r="107" spans="1:7" s="20" customFormat="1" ht="17.25" customHeight="1">
      <c r="A107" s="16" t="s">
        <v>129</v>
      </c>
      <c r="B107" s="72" t="s">
        <v>127</v>
      </c>
      <c r="C107" s="85" t="s">
        <v>133</v>
      </c>
      <c r="D107" s="19">
        <v>51775</v>
      </c>
      <c r="E107" s="19">
        <f t="shared" si="2"/>
        <v>54364</v>
      </c>
      <c r="F107" s="55">
        <v>98100</v>
      </c>
      <c r="G107" s="140">
        <f t="shared" si="3"/>
        <v>83135.59322033898</v>
      </c>
    </row>
    <row r="108" spans="1:7" s="20" customFormat="1" ht="17.25" customHeight="1">
      <c r="A108" s="112" t="s">
        <v>130</v>
      </c>
      <c r="B108" s="113" t="s">
        <v>127</v>
      </c>
      <c r="C108" s="125" t="s">
        <v>133</v>
      </c>
      <c r="D108" s="21">
        <v>52175</v>
      </c>
      <c r="E108" s="21">
        <f t="shared" si="2"/>
        <v>54784</v>
      </c>
      <c r="F108" s="107">
        <v>98100</v>
      </c>
      <c r="G108" s="134">
        <f t="shared" si="3"/>
        <v>83135.59322033898</v>
      </c>
    </row>
    <row r="109" spans="1:7" s="127" customFormat="1" ht="31.5" customHeight="1">
      <c r="A109" s="120" t="s">
        <v>330</v>
      </c>
      <c r="B109" s="111" t="s">
        <v>328</v>
      </c>
      <c r="C109" s="128" t="s">
        <v>133</v>
      </c>
      <c r="D109" s="116">
        <v>51775</v>
      </c>
      <c r="E109" s="116">
        <f t="shared" si="2"/>
        <v>54364</v>
      </c>
      <c r="F109" s="117">
        <v>112600</v>
      </c>
      <c r="G109" s="142">
        <f t="shared" si="3"/>
        <v>95423.72881355933</v>
      </c>
    </row>
    <row r="110" spans="1:7" s="127" customFormat="1" ht="27.75" customHeight="1">
      <c r="A110" s="120" t="s">
        <v>329</v>
      </c>
      <c r="B110" s="111" t="s">
        <v>328</v>
      </c>
      <c r="C110" s="128" t="s">
        <v>133</v>
      </c>
      <c r="D110" s="116">
        <v>51775</v>
      </c>
      <c r="E110" s="116">
        <f t="shared" si="2"/>
        <v>54364</v>
      </c>
      <c r="F110" s="117">
        <v>104300</v>
      </c>
      <c r="G110" s="142">
        <f t="shared" si="3"/>
        <v>88389.83050847458</v>
      </c>
    </row>
    <row r="111" spans="1:7" s="36" customFormat="1" ht="18" customHeight="1">
      <c r="A111" s="119" t="s">
        <v>131</v>
      </c>
      <c r="B111" s="99" t="s">
        <v>16</v>
      </c>
      <c r="C111" s="126" t="s">
        <v>133</v>
      </c>
      <c r="D111" s="23">
        <v>47322</v>
      </c>
      <c r="E111" s="23">
        <f t="shared" si="2"/>
        <v>49688</v>
      </c>
      <c r="F111" s="56">
        <v>94460</v>
      </c>
      <c r="G111" s="141">
        <f t="shared" si="3"/>
        <v>80050.84745762713</v>
      </c>
    </row>
    <row r="112" spans="1:7" s="36" customFormat="1" ht="39.75" customHeight="1">
      <c r="A112" s="156" t="s">
        <v>412</v>
      </c>
      <c r="B112" s="157" t="s">
        <v>413</v>
      </c>
      <c r="C112" s="126" t="s">
        <v>75</v>
      </c>
      <c r="D112" s="23"/>
      <c r="E112" s="23"/>
      <c r="F112" s="56">
        <v>80000</v>
      </c>
      <c r="G112" s="141">
        <f t="shared" si="3"/>
        <v>67796.61016949153</v>
      </c>
    </row>
    <row r="113" spans="1:7" s="36" customFormat="1" ht="42.75" customHeight="1">
      <c r="A113" s="156" t="s">
        <v>414</v>
      </c>
      <c r="B113" s="157" t="s">
        <v>415</v>
      </c>
      <c r="C113" s="126" t="s">
        <v>75</v>
      </c>
      <c r="D113" s="23"/>
      <c r="E113" s="23"/>
      <c r="F113" s="56">
        <v>80000</v>
      </c>
      <c r="G113" s="141">
        <f t="shared" si="3"/>
        <v>67796.61016949153</v>
      </c>
    </row>
    <row r="114" spans="1:7" s="36" customFormat="1" ht="14.25" customHeight="1">
      <c r="A114" s="16" t="s">
        <v>132</v>
      </c>
      <c r="B114" s="72" t="s">
        <v>16</v>
      </c>
      <c r="C114" s="85" t="s">
        <v>133</v>
      </c>
      <c r="D114" s="19">
        <v>52175</v>
      </c>
      <c r="E114" s="19">
        <f t="shared" si="2"/>
        <v>54784</v>
      </c>
      <c r="F114" s="55">
        <v>96100</v>
      </c>
      <c r="G114" s="140">
        <f t="shared" si="3"/>
        <v>81440.6779661017</v>
      </c>
    </row>
    <row r="115" spans="1:7" s="20" customFormat="1" ht="18" customHeight="1">
      <c r="A115" s="16" t="s">
        <v>63</v>
      </c>
      <c r="B115" s="72" t="s">
        <v>95</v>
      </c>
      <c r="C115" s="85" t="s">
        <v>97</v>
      </c>
      <c r="D115" s="19">
        <v>44288</v>
      </c>
      <c r="E115" s="19">
        <f t="shared" si="2"/>
        <v>46502</v>
      </c>
      <c r="F115" s="55">
        <v>71600</v>
      </c>
      <c r="G115" s="140">
        <f t="shared" si="3"/>
        <v>60677.96610169492</v>
      </c>
    </row>
    <row r="116" spans="1:7" s="20" customFormat="1" ht="18" customHeight="1">
      <c r="A116" s="16" t="s">
        <v>64</v>
      </c>
      <c r="B116" s="72" t="s">
        <v>65</v>
      </c>
      <c r="C116" s="85" t="s">
        <v>97</v>
      </c>
      <c r="D116" s="19">
        <v>44409</v>
      </c>
      <c r="E116" s="19">
        <f t="shared" si="2"/>
        <v>46629</v>
      </c>
      <c r="F116" s="55">
        <v>71600</v>
      </c>
      <c r="G116" s="140">
        <f t="shared" si="3"/>
        <v>60677.96610169492</v>
      </c>
    </row>
    <row r="117" spans="1:7" s="20" customFormat="1" ht="15.75">
      <c r="A117" s="28" t="s">
        <v>86</v>
      </c>
      <c r="B117" s="79"/>
      <c r="C117" s="75"/>
      <c r="D117" s="35"/>
      <c r="E117" s="35"/>
      <c r="F117" s="59"/>
      <c r="G117" s="140"/>
    </row>
    <row r="118" spans="1:7" s="20" customFormat="1" ht="25.5">
      <c r="A118" s="16" t="s">
        <v>134</v>
      </c>
      <c r="B118" s="72" t="s">
        <v>222</v>
      </c>
      <c r="C118" s="88" t="s">
        <v>98</v>
      </c>
      <c r="D118" s="19">
        <v>71763</v>
      </c>
      <c r="E118" s="19">
        <f t="shared" si="2"/>
        <v>75351</v>
      </c>
      <c r="F118" s="55">
        <v>108200</v>
      </c>
      <c r="G118" s="140">
        <f t="shared" si="3"/>
        <v>91694.91525423729</v>
      </c>
    </row>
    <row r="119" spans="1:7" s="20" customFormat="1" ht="25.5">
      <c r="A119" s="16" t="s">
        <v>135</v>
      </c>
      <c r="B119" s="72" t="s">
        <v>222</v>
      </c>
      <c r="C119" s="88" t="s">
        <v>98</v>
      </c>
      <c r="D119" s="19">
        <v>80314</v>
      </c>
      <c r="E119" s="19">
        <f t="shared" si="2"/>
        <v>84330</v>
      </c>
      <c r="F119" s="55">
        <v>117487</v>
      </c>
      <c r="G119" s="140">
        <f t="shared" si="3"/>
        <v>99565.25423728814</v>
      </c>
    </row>
    <row r="120" spans="1:7" s="127" customFormat="1" ht="43.5">
      <c r="A120" s="120" t="s">
        <v>326</v>
      </c>
      <c r="B120" s="111" t="s">
        <v>325</v>
      </c>
      <c r="C120" s="88" t="s">
        <v>98</v>
      </c>
      <c r="D120" s="116">
        <v>51775</v>
      </c>
      <c r="E120" s="116">
        <f t="shared" si="2"/>
        <v>54364</v>
      </c>
      <c r="F120" s="117">
        <v>117300</v>
      </c>
      <c r="G120" s="142">
        <f t="shared" si="3"/>
        <v>99406.77966101696</v>
      </c>
    </row>
    <row r="121" spans="1:7" s="127" customFormat="1" ht="41.25" customHeight="1">
      <c r="A121" s="120" t="s">
        <v>327</v>
      </c>
      <c r="B121" s="111" t="s">
        <v>325</v>
      </c>
      <c r="C121" s="88" t="s">
        <v>98</v>
      </c>
      <c r="D121" s="116">
        <v>51775</v>
      </c>
      <c r="E121" s="116">
        <f t="shared" si="2"/>
        <v>54364</v>
      </c>
      <c r="F121" s="117">
        <v>123370</v>
      </c>
      <c r="G121" s="142">
        <f t="shared" si="3"/>
        <v>104550.84745762713</v>
      </c>
    </row>
    <row r="122" spans="1:7" s="20" customFormat="1" ht="15.75">
      <c r="A122" s="38" t="s">
        <v>105</v>
      </c>
      <c r="B122" s="80"/>
      <c r="C122" s="93"/>
      <c r="D122" s="39"/>
      <c r="E122" s="39"/>
      <c r="F122" s="60"/>
      <c r="G122" s="140"/>
    </row>
    <row r="123" spans="1:7" s="36" customFormat="1" ht="15.75">
      <c r="A123" s="38" t="s">
        <v>110</v>
      </c>
      <c r="B123" s="80"/>
      <c r="C123" s="93"/>
      <c r="D123" s="39"/>
      <c r="E123" s="39"/>
      <c r="F123" s="60"/>
      <c r="G123" s="140"/>
    </row>
    <row r="124" spans="1:7" s="20" customFormat="1" ht="15.75">
      <c r="A124" s="28" t="s">
        <v>106</v>
      </c>
      <c r="B124" s="77"/>
      <c r="C124" s="75"/>
      <c r="D124" s="25"/>
      <c r="E124" s="25"/>
      <c r="F124" s="57"/>
      <c r="G124" s="140"/>
    </row>
    <row r="125" spans="1:7" s="20" customFormat="1" ht="25.5">
      <c r="A125" s="16" t="s">
        <v>66</v>
      </c>
      <c r="B125" s="72" t="s">
        <v>230</v>
      </c>
      <c r="C125" s="85" t="s">
        <v>382</v>
      </c>
      <c r="D125" s="19">
        <v>1348</v>
      </c>
      <c r="E125" s="19">
        <f t="shared" si="2"/>
        <v>1415</v>
      </c>
      <c r="F125" s="55">
        <v>2080</v>
      </c>
      <c r="G125" s="140">
        <f t="shared" si="3"/>
        <v>1762.7118644067798</v>
      </c>
    </row>
    <row r="126" spans="1:7" s="10" customFormat="1" ht="25.5">
      <c r="A126" s="16" t="s">
        <v>217</v>
      </c>
      <c r="B126" s="72" t="s">
        <v>231</v>
      </c>
      <c r="C126" s="85" t="s">
        <v>67</v>
      </c>
      <c r="D126" s="19">
        <v>1101</v>
      </c>
      <c r="E126" s="19">
        <f t="shared" si="2"/>
        <v>1156</v>
      </c>
      <c r="F126" s="55">
        <v>1750</v>
      </c>
      <c r="G126" s="140">
        <f t="shared" si="3"/>
        <v>1483.0508474576272</v>
      </c>
    </row>
    <row r="127" spans="1:7" s="10" customFormat="1" ht="18.75" customHeight="1">
      <c r="A127" s="7" t="s">
        <v>144</v>
      </c>
      <c r="B127" s="8" t="s">
        <v>145</v>
      </c>
      <c r="C127" s="9" t="s">
        <v>9</v>
      </c>
      <c r="D127" s="8" t="s">
        <v>10</v>
      </c>
      <c r="E127" s="8" t="s">
        <v>10</v>
      </c>
      <c r="F127" s="58" t="s">
        <v>10</v>
      </c>
      <c r="G127" s="138" t="s">
        <v>281</v>
      </c>
    </row>
    <row r="128" spans="1:7" s="10" customFormat="1" ht="32.25">
      <c r="A128" s="17" t="s">
        <v>297</v>
      </c>
      <c r="B128" s="72" t="s">
        <v>298</v>
      </c>
      <c r="C128" s="85" t="s">
        <v>382</v>
      </c>
      <c r="D128" s="19">
        <v>1101</v>
      </c>
      <c r="E128" s="19">
        <f t="shared" si="2"/>
        <v>1156</v>
      </c>
      <c r="F128" s="55">
        <v>2270</v>
      </c>
      <c r="G128" s="140">
        <f t="shared" si="3"/>
        <v>1923.7288135593221</v>
      </c>
    </row>
    <row r="129" spans="1:7" s="10" customFormat="1" ht="15.75" customHeight="1">
      <c r="A129" s="16" t="s">
        <v>116</v>
      </c>
      <c r="B129" s="72" t="s">
        <v>117</v>
      </c>
      <c r="C129" s="85" t="s">
        <v>67</v>
      </c>
      <c r="D129" s="19">
        <v>1883</v>
      </c>
      <c r="E129" s="19">
        <f t="shared" si="2"/>
        <v>1977</v>
      </c>
      <c r="F129" s="55">
        <v>2400</v>
      </c>
      <c r="G129" s="140">
        <f t="shared" si="3"/>
        <v>2033.898305084746</v>
      </c>
    </row>
    <row r="130" spans="1:7" s="10" customFormat="1" ht="15.75" customHeight="1">
      <c r="A130" s="16" t="s">
        <v>120</v>
      </c>
      <c r="B130" s="72" t="s">
        <v>136</v>
      </c>
      <c r="C130" s="85" t="s">
        <v>15</v>
      </c>
      <c r="D130" s="19">
        <v>6288</v>
      </c>
      <c r="E130" s="19">
        <f t="shared" si="2"/>
        <v>6602</v>
      </c>
      <c r="F130" s="55">
        <v>13900</v>
      </c>
      <c r="G130" s="140">
        <f t="shared" si="3"/>
        <v>11779.661016949152</v>
      </c>
    </row>
    <row r="131" spans="1:7" s="10" customFormat="1" ht="15.75" customHeight="1">
      <c r="A131" s="16" t="s">
        <v>34</v>
      </c>
      <c r="B131" s="72" t="s">
        <v>141</v>
      </c>
      <c r="C131" s="85" t="s">
        <v>35</v>
      </c>
      <c r="D131" s="19">
        <v>6367</v>
      </c>
      <c r="E131" s="19">
        <f t="shared" si="2"/>
        <v>6685</v>
      </c>
      <c r="F131" s="55">
        <v>14200</v>
      </c>
      <c r="G131" s="140">
        <f t="shared" si="3"/>
        <v>12033.898305084746</v>
      </c>
    </row>
    <row r="132" spans="1:7" s="10" customFormat="1" ht="15.75" customHeight="1">
      <c r="A132" s="16" t="s">
        <v>36</v>
      </c>
      <c r="B132" s="72" t="s">
        <v>140</v>
      </c>
      <c r="C132" s="85" t="s">
        <v>35</v>
      </c>
      <c r="D132" s="19">
        <v>7081</v>
      </c>
      <c r="E132" s="19">
        <f t="shared" si="2"/>
        <v>7435</v>
      </c>
      <c r="F132" s="55">
        <v>15100</v>
      </c>
      <c r="G132" s="140">
        <f t="shared" si="3"/>
        <v>12796.610169491527</v>
      </c>
    </row>
    <row r="133" spans="1:7" s="20" customFormat="1" ht="15.75" customHeight="1">
      <c r="A133" s="16" t="s">
        <v>254</v>
      </c>
      <c r="B133" s="72" t="s">
        <v>255</v>
      </c>
      <c r="C133" s="85" t="s">
        <v>67</v>
      </c>
      <c r="D133" s="19">
        <v>8737</v>
      </c>
      <c r="E133" s="19">
        <f t="shared" si="2"/>
        <v>9174</v>
      </c>
      <c r="F133" s="55">
        <v>17800</v>
      </c>
      <c r="G133" s="140">
        <f t="shared" si="3"/>
        <v>15084.745762711866</v>
      </c>
    </row>
    <row r="134" spans="1:7" s="20" customFormat="1" ht="15.75" customHeight="1">
      <c r="A134" s="16" t="s">
        <v>37</v>
      </c>
      <c r="B134" s="72" t="s">
        <v>137</v>
      </c>
      <c r="C134" s="85" t="s">
        <v>15</v>
      </c>
      <c r="D134" s="19">
        <v>8686</v>
      </c>
      <c r="E134" s="19">
        <f t="shared" si="2"/>
        <v>9120</v>
      </c>
      <c r="F134" s="55">
        <v>17500</v>
      </c>
      <c r="G134" s="140">
        <f t="shared" si="3"/>
        <v>14830.508474576272</v>
      </c>
    </row>
    <row r="135" spans="1:7" s="20" customFormat="1" ht="15.75" customHeight="1">
      <c r="A135" s="16" t="s">
        <v>38</v>
      </c>
      <c r="B135" s="72" t="s">
        <v>138</v>
      </c>
      <c r="C135" s="85" t="s">
        <v>35</v>
      </c>
      <c r="D135" s="19">
        <v>7298</v>
      </c>
      <c r="E135" s="19">
        <f t="shared" si="2"/>
        <v>7663</v>
      </c>
      <c r="F135" s="55">
        <v>15150</v>
      </c>
      <c r="G135" s="140">
        <f t="shared" si="3"/>
        <v>12838.983050847459</v>
      </c>
    </row>
    <row r="136" spans="1:7" s="20" customFormat="1" ht="15.75" customHeight="1">
      <c r="A136" s="16" t="s">
        <v>39</v>
      </c>
      <c r="B136" s="72" t="s">
        <v>139</v>
      </c>
      <c r="C136" s="85" t="s">
        <v>35</v>
      </c>
      <c r="D136" s="19">
        <v>9396</v>
      </c>
      <c r="E136" s="19">
        <f t="shared" si="2"/>
        <v>9866</v>
      </c>
      <c r="F136" s="55">
        <v>18900</v>
      </c>
      <c r="G136" s="140">
        <f t="shared" si="3"/>
        <v>16016.949152542375</v>
      </c>
    </row>
    <row r="137" spans="1:7" s="20" customFormat="1" ht="15.75">
      <c r="A137" s="28" t="s">
        <v>107</v>
      </c>
      <c r="B137" s="77"/>
      <c r="C137" s="75"/>
      <c r="D137" s="35"/>
      <c r="E137" s="35"/>
      <c r="F137" s="59"/>
      <c r="G137" s="140"/>
    </row>
    <row r="138" spans="1:7" s="20" customFormat="1" ht="28.5" customHeight="1">
      <c r="A138" s="16" t="s">
        <v>261</v>
      </c>
      <c r="B138" s="72" t="s">
        <v>262</v>
      </c>
      <c r="C138" s="88" t="s">
        <v>96</v>
      </c>
      <c r="D138" s="19">
        <v>32017</v>
      </c>
      <c r="E138" s="19">
        <f t="shared" si="2"/>
        <v>33618</v>
      </c>
      <c r="F138" s="55">
        <v>46200</v>
      </c>
      <c r="G138" s="140">
        <f t="shared" si="3"/>
        <v>39152.542372881355</v>
      </c>
    </row>
    <row r="139" spans="1:7" s="20" customFormat="1" ht="28.5" customHeight="1">
      <c r="A139" s="16" t="s">
        <v>263</v>
      </c>
      <c r="B139" s="72" t="s">
        <v>264</v>
      </c>
      <c r="C139" s="88" t="s">
        <v>96</v>
      </c>
      <c r="D139" s="19">
        <v>35861</v>
      </c>
      <c r="E139" s="19">
        <f t="shared" si="2"/>
        <v>37654</v>
      </c>
      <c r="F139" s="55">
        <v>49800</v>
      </c>
      <c r="G139" s="140">
        <f t="shared" si="3"/>
        <v>42203.38983050848</v>
      </c>
    </row>
    <row r="140" spans="1:7" s="20" customFormat="1" ht="15.75">
      <c r="A140" s="28" t="s">
        <v>108</v>
      </c>
      <c r="B140" s="77"/>
      <c r="C140" s="90"/>
      <c r="D140" s="35"/>
      <c r="E140" s="35"/>
      <c r="F140" s="59"/>
      <c r="G140" s="140"/>
    </row>
    <row r="141" spans="1:7" s="36" customFormat="1" ht="15">
      <c r="A141" s="16" t="s">
        <v>304</v>
      </c>
      <c r="B141" s="72" t="s">
        <v>305</v>
      </c>
      <c r="C141" s="88" t="s">
        <v>99</v>
      </c>
      <c r="D141" s="19">
        <v>3303</v>
      </c>
      <c r="E141" s="19">
        <f t="shared" si="2"/>
        <v>3468</v>
      </c>
      <c r="F141" s="55">
        <v>4500</v>
      </c>
      <c r="G141" s="140">
        <f t="shared" si="3"/>
        <v>3813.5593220338983</v>
      </c>
    </row>
    <row r="142" spans="1:7" s="36" customFormat="1" ht="15">
      <c r="A142" s="16" t="s">
        <v>306</v>
      </c>
      <c r="B142" s="72" t="s">
        <v>307</v>
      </c>
      <c r="C142" s="88" t="s">
        <v>99</v>
      </c>
      <c r="D142" s="19">
        <v>3303</v>
      </c>
      <c r="E142" s="19">
        <f t="shared" si="2"/>
        <v>3468</v>
      </c>
      <c r="F142" s="55">
        <v>5800</v>
      </c>
      <c r="G142" s="140">
        <f t="shared" si="3"/>
        <v>4915.254237288136</v>
      </c>
    </row>
    <row r="143" spans="1:7" s="36" customFormat="1" ht="15">
      <c r="A143" s="112" t="s">
        <v>308</v>
      </c>
      <c r="B143" s="113" t="s">
        <v>309</v>
      </c>
      <c r="C143" s="108" t="s">
        <v>99</v>
      </c>
      <c r="D143" s="21">
        <v>3304</v>
      </c>
      <c r="E143" s="21">
        <f t="shared" si="2"/>
        <v>3469</v>
      </c>
      <c r="F143" s="107">
        <v>6500</v>
      </c>
      <c r="G143" s="134">
        <f t="shared" si="3"/>
        <v>5508.474576271186</v>
      </c>
    </row>
    <row r="144" spans="1:256" s="118" customFormat="1" ht="29.25">
      <c r="A144" s="120" t="s">
        <v>340</v>
      </c>
      <c r="B144" s="111" t="s">
        <v>352</v>
      </c>
      <c r="C144" s="129" t="s">
        <v>99</v>
      </c>
      <c r="D144" s="116">
        <v>3303</v>
      </c>
      <c r="E144" s="116">
        <f>ROUND(D144*1.05,0)</f>
        <v>3468</v>
      </c>
      <c r="F144" s="117">
        <v>8600</v>
      </c>
      <c r="G144" s="142">
        <f>F144/1.18</f>
        <v>7288.13559322034</v>
      </c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22"/>
      <c r="BD144" s="122"/>
      <c r="BE144" s="122"/>
      <c r="BF144" s="122"/>
      <c r="BG144" s="122"/>
      <c r="BH144" s="122"/>
      <c r="BI144" s="122"/>
      <c r="BJ144" s="122"/>
      <c r="BK144" s="122"/>
      <c r="BL144" s="122"/>
      <c r="BM144" s="122"/>
      <c r="BN144" s="122"/>
      <c r="BO144" s="122"/>
      <c r="BP144" s="122"/>
      <c r="BQ144" s="122"/>
      <c r="BR144" s="122"/>
      <c r="BS144" s="122"/>
      <c r="BT144" s="122"/>
      <c r="BU144" s="122"/>
      <c r="BV144" s="122"/>
      <c r="BW144" s="122"/>
      <c r="BX144" s="122"/>
      <c r="BY144" s="122"/>
      <c r="BZ144" s="122"/>
      <c r="CA144" s="122"/>
      <c r="CB144" s="122"/>
      <c r="CC144" s="122"/>
      <c r="CD144" s="122"/>
      <c r="CE144" s="122"/>
      <c r="CF144" s="122"/>
      <c r="CG144" s="122"/>
      <c r="CH144" s="122"/>
      <c r="CI144" s="122"/>
      <c r="CJ144" s="122"/>
      <c r="CK144" s="122"/>
      <c r="CL144" s="122"/>
      <c r="CM144" s="122"/>
      <c r="CN144" s="122"/>
      <c r="CO144" s="122"/>
      <c r="CP144" s="122"/>
      <c r="CQ144" s="122"/>
      <c r="CR144" s="122"/>
      <c r="CS144" s="122"/>
      <c r="CT144" s="122"/>
      <c r="CU144" s="122"/>
      <c r="CV144" s="122"/>
      <c r="CW144" s="122"/>
      <c r="CX144" s="122"/>
      <c r="CY144" s="122"/>
      <c r="CZ144" s="122"/>
      <c r="DA144" s="122"/>
      <c r="DB144" s="122"/>
      <c r="DC144" s="122"/>
      <c r="DD144" s="122"/>
      <c r="DE144" s="122"/>
      <c r="DF144" s="122"/>
      <c r="DG144" s="122"/>
      <c r="DH144" s="122"/>
      <c r="DI144" s="122"/>
      <c r="DJ144" s="122"/>
      <c r="DK144" s="122"/>
      <c r="DL144" s="122"/>
      <c r="DM144" s="122"/>
      <c r="DN144" s="122"/>
      <c r="DO144" s="122"/>
      <c r="DP144" s="122"/>
      <c r="DQ144" s="122"/>
      <c r="DR144" s="122"/>
      <c r="DS144" s="122"/>
      <c r="DT144" s="122"/>
      <c r="DU144" s="122"/>
      <c r="DV144" s="122"/>
      <c r="DW144" s="122"/>
      <c r="DX144" s="122"/>
      <c r="DY144" s="122"/>
      <c r="DZ144" s="122"/>
      <c r="EA144" s="122"/>
      <c r="EB144" s="122"/>
      <c r="EC144" s="122"/>
      <c r="ED144" s="122"/>
      <c r="EE144" s="122"/>
      <c r="EF144" s="122"/>
      <c r="EG144" s="122"/>
      <c r="EH144" s="122"/>
      <c r="EI144" s="122"/>
      <c r="EJ144" s="122"/>
      <c r="EK144" s="122"/>
      <c r="EL144" s="122"/>
      <c r="EM144" s="122"/>
      <c r="EN144" s="122"/>
      <c r="EO144" s="122"/>
      <c r="EP144" s="122"/>
      <c r="EQ144" s="122"/>
      <c r="ER144" s="122"/>
      <c r="ES144" s="122"/>
      <c r="ET144" s="122"/>
      <c r="EU144" s="122"/>
      <c r="EV144" s="122"/>
      <c r="EW144" s="122"/>
      <c r="EX144" s="122"/>
      <c r="EY144" s="122"/>
      <c r="EZ144" s="122"/>
      <c r="FA144" s="122"/>
      <c r="FB144" s="122"/>
      <c r="FC144" s="122"/>
      <c r="FD144" s="122"/>
      <c r="FE144" s="122"/>
      <c r="FF144" s="122"/>
      <c r="FG144" s="122"/>
      <c r="FH144" s="122"/>
      <c r="FI144" s="122"/>
      <c r="FJ144" s="122"/>
      <c r="FK144" s="122"/>
      <c r="FL144" s="122"/>
      <c r="FM144" s="122"/>
      <c r="FN144" s="122"/>
      <c r="FO144" s="122"/>
      <c r="FP144" s="122"/>
      <c r="FQ144" s="122"/>
      <c r="FR144" s="122"/>
      <c r="FS144" s="122"/>
      <c r="FT144" s="122"/>
      <c r="FU144" s="122"/>
      <c r="FV144" s="122"/>
      <c r="FW144" s="122"/>
      <c r="FX144" s="122"/>
      <c r="FY144" s="122"/>
      <c r="FZ144" s="122"/>
      <c r="GA144" s="122"/>
      <c r="GB144" s="122"/>
      <c r="GC144" s="122"/>
      <c r="GD144" s="122"/>
      <c r="GE144" s="122"/>
      <c r="GF144" s="122"/>
      <c r="GG144" s="122"/>
      <c r="GH144" s="122"/>
      <c r="GI144" s="122"/>
      <c r="GJ144" s="122"/>
      <c r="GK144" s="122"/>
      <c r="GL144" s="122"/>
      <c r="GM144" s="122"/>
      <c r="GN144" s="122"/>
      <c r="GO144" s="122"/>
      <c r="GP144" s="122"/>
      <c r="GQ144" s="122"/>
      <c r="GR144" s="122"/>
      <c r="GS144" s="122"/>
      <c r="GT144" s="122"/>
      <c r="GU144" s="122"/>
      <c r="GV144" s="122"/>
      <c r="GW144" s="122"/>
      <c r="GX144" s="122"/>
      <c r="GY144" s="122"/>
      <c r="GZ144" s="122"/>
      <c r="HA144" s="122"/>
      <c r="HB144" s="122"/>
      <c r="HC144" s="122"/>
      <c r="HD144" s="122"/>
      <c r="HE144" s="122"/>
      <c r="HF144" s="122"/>
      <c r="HG144" s="122"/>
      <c r="HH144" s="122"/>
      <c r="HI144" s="122"/>
      <c r="HJ144" s="122"/>
      <c r="HK144" s="122"/>
      <c r="HL144" s="122"/>
      <c r="HM144" s="122"/>
      <c r="HN144" s="122"/>
      <c r="HO144" s="122"/>
      <c r="HP144" s="122"/>
      <c r="HQ144" s="122"/>
      <c r="HR144" s="122"/>
      <c r="HS144" s="122"/>
      <c r="HT144" s="122"/>
      <c r="HU144" s="122"/>
      <c r="HV144" s="122"/>
      <c r="HW144" s="122"/>
      <c r="HX144" s="122"/>
      <c r="HY144" s="122"/>
      <c r="HZ144" s="122"/>
      <c r="IA144" s="122"/>
      <c r="IB144" s="122"/>
      <c r="IC144" s="122"/>
      <c r="ID144" s="122"/>
      <c r="IE144" s="122"/>
      <c r="IF144" s="122"/>
      <c r="IG144" s="122"/>
      <c r="IH144" s="122"/>
      <c r="II144" s="122"/>
      <c r="IJ144" s="122"/>
      <c r="IK144" s="122"/>
      <c r="IL144" s="122"/>
      <c r="IM144" s="122"/>
      <c r="IN144" s="122"/>
      <c r="IO144" s="122"/>
      <c r="IP144" s="122"/>
      <c r="IQ144" s="122"/>
      <c r="IR144" s="122"/>
      <c r="IS144" s="122"/>
      <c r="IT144" s="122"/>
      <c r="IU144" s="122"/>
      <c r="IV144" s="122"/>
    </row>
    <row r="145" spans="1:7" s="123" customFormat="1" ht="29.25">
      <c r="A145" s="120" t="s">
        <v>341</v>
      </c>
      <c r="B145" s="111" t="s">
        <v>353</v>
      </c>
      <c r="C145" s="129" t="s">
        <v>99</v>
      </c>
      <c r="D145" s="116"/>
      <c r="E145" s="116"/>
      <c r="F145" s="117">
        <v>9000</v>
      </c>
      <c r="G145" s="142">
        <f aca="true" t="shared" si="4" ref="G145:G155">F145/1.18</f>
        <v>7627.118644067797</v>
      </c>
    </row>
    <row r="146" spans="1:7" s="123" customFormat="1" ht="29.25">
      <c r="A146" s="120" t="s">
        <v>342</v>
      </c>
      <c r="B146" s="111" t="s">
        <v>354</v>
      </c>
      <c r="C146" s="129" t="s">
        <v>99</v>
      </c>
      <c r="D146" s="116"/>
      <c r="E146" s="116"/>
      <c r="F146" s="117">
        <v>9400</v>
      </c>
      <c r="G146" s="142">
        <f t="shared" si="4"/>
        <v>7966.1016949152545</v>
      </c>
    </row>
    <row r="147" spans="1:7" s="123" customFormat="1" ht="42.75" customHeight="1">
      <c r="A147" s="120" t="s">
        <v>343</v>
      </c>
      <c r="B147" s="111" t="s">
        <v>355</v>
      </c>
      <c r="C147" s="129" t="s">
        <v>99</v>
      </c>
      <c r="D147" s="116"/>
      <c r="E147" s="116"/>
      <c r="F147" s="117">
        <v>9800</v>
      </c>
      <c r="G147" s="142">
        <f t="shared" si="4"/>
        <v>8305.084745762711</v>
      </c>
    </row>
    <row r="148" spans="1:7" s="123" customFormat="1" ht="29.25">
      <c r="A148" s="120" t="s">
        <v>344</v>
      </c>
      <c r="B148" s="111" t="s">
        <v>356</v>
      </c>
      <c r="C148" s="129" t="s">
        <v>99</v>
      </c>
      <c r="D148" s="116"/>
      <c r="E148" s="116"/>
      <c r="F148" s="117">
        <v>10200</v>
      </c>
      <c r="G148" s="142">
        <f t="shared" si="4"/>
        <v>8644.06779661017</v>
      </c>
    </row>
    <row r="149" spans="1:7" s="123" customFormat="1" ht="29.25">
      <c r="A149" s="120" t="s">
        <v>345</v>
      </c>
      <c r="B149" s="111" t="s">
        <v>357</v>
      </c>
      <c r="C149" s="129" t="s">
        <v>99</v>
      </c>
      <c r="D149" s="116"/>
      <c r="E149" s="116"/>
      <c r="F149" s="117">
        <v>10600</v>
      </c>
      <c r="G149" s="142">
        <f t="shared" si="4"/>
        <v>8983.050847457627</v>
      </c>
    </row>
    <row r="150" spans="1:7" s="123" customFormat="1" ht="29.25">
      <c r="A150" s="120" t="s">
        <v>346</v>
      </c>
      <c r="B150" s="111" t="s">
        <v>358</v>
      </c>
      <c r="C150" s="129" t="s">
        <v>99</v>
      </c>
      <c r="D150" s="116"/>
      <c r="E150" s="116"/>
      <c r="F150" s="117">
        <v>9400</v>
      </c>
      <c r="G150" s="142">
        <f t="shared" si="4"/>
        <v>7966.1016949152545</v>
      </c>
    </row>
    <row r="151" spans="1:7" s="123" customFormat="1" ht="29.25">
      <c r="A151" s="120" t="s">
        <v>347</v>
      </c>
      <c r="B151" s="111" t="s">
        <v>359</v>
      </c>
      <c r="C151" s="129" t="s">
        <v>99</v>
      </c>
      <c r="D151" s="116">
        <v>3304</v>
      </c>
      <c r="E151" s="116">
        <f>ROUND(D151*1.05,0)</f>
        <v>3469</v>
      </c>
      <c r="F151" s="117">
        <v>9800</v>
      </c>
      <c r="G151" s="142">
        <f t="shared" si="4"/>
        <v>8305.084745762711</v>
      </c>
    </row>
    <row r="152" spans="1:7" s="123" customFormat="1" ht="29.25">
      <c r="A152" s="120" t="s">
        <v>348</v>
      </c>
      <c r="B152" s="111" t="s">
        <v>360</v>
      </c>
      <c r="C152" s="129" t="s">
        <v>99</v>
      </c>
      <c r="D152" s="116"/>
      <c r="E152" s="116"/>
      <c r="F152" s="117">
        <v>10200</v>
      </c>
      <c r="G152" s="142">
        <f t="shared" si="4"/>
        <v>8644.06779661017</v>
      </c>
    </row>
    <row r="153" spans="1:7" s="123" customFormat="1" ht="29.25">
      <c r="A153" s="120" t="s">
        <v>349</v>
      </c>
      <c r="B153" s="111" t="s">
        <v>361</v>
      </c>
      <c r="C153" s="129" t="s">
        <v>99</v>
      </c>
      <c r="D153" s="116"/>
      <c r="E153" s="116"/>
      <c r="F153" s="117">
        <v>10600</v>
      </c>
      <c r="G153" s="142">
        <f t="shared" si="4"/>
        <v>8983.050847457627</v>
      </c>
    </row>
    <row r="154" spans="1:7" s="123" customFormat="1" ht="29.25">
      <c r="A154" s="120" t="s">
        <v>350</v>
      </c>
      <c r="B154" s="111" t="s">
        <v>362</v>
      </c>
      <c r="C154" s="129" t="s">
        <v>99</v>
      </c>
      <c r="D154" s="116"/>
      <c r="E154" s="116"/>
      <c r="F154" s="117">
        <v>11000</v>
      </c>
      <c r="G154" s="142">
        <f t="shared" si="4"/>
        <v>9322.033898305086</v>
      </c>
    </row>
    <row r="155" spans="1:7" s="123" customFormat="1" ht="29.25">
      <c r="A155" s="120" t="s">
        <v>351</v>
      </c>
      <c r="B155" s="111" t="s">
        <v>363</v>
      </c>
      <c r="C155" s="129" t="s">
        <v>99</v>
      </c>
      <c r="D155" s="116"/>
      <c r="E155" s="116"/>
      <c r="F155" s="117">
        <v>11400</v>
      </c>
      <c r="G155" s="142">
        <f t="shared" si="4"/>
        <v>9661.016949152543</v>
      </c>
    </row>
    <row r="156" spans="1:7" s="124" customFormat="1" ht="15">
      <c r="A156" s="121"/>
      <c r="B156" s="111" t="s">
        <v>324</v>
      </c>
      <c r="C156" s="129" t="s">
        <v>99</v>
      </c>
      <c r="D156" s="23"/>
      <c r="E156" s="23"/>
      <c r="F156" s="56"/>
      <c r="G156" s="142"/>
    </row>
    <row r="157" spans="1:7" s="20" customFormat="1" ht="18" customHeight="1">
      <c r="A157" s="71" t="s">
        <v>112</v>
      </c>
      <c r="B157" s="81"/>
      <c r="C157" s="91"/>
      <c r="D157" s="114"/>
      <c r="E157" s="114"/>
      <c r="F157" s="115"/>
      <c r="G157" s="141"/>
    </row>
    <row r="158" spans="1:7" s="10" customFormat="1" ht="16.5" customHeight="1">
      <c r="A158" s="16" t="s">
        <v>91</v>
      </c>
      <c r="B158" s="72" t="s">
        <v>159</v>
      </c>
      <c r="C158" s="88" t="s">
        <v>94</v>
      </c>
      <c r="D158" s="19">
        <v>6288</v>
      </c>
      <c r="E158" s="19">
        <f>ROUND(D158*1.05,0)</f>
        <v>6602</v>
      </c>
      <c r="F158" s="55">
        <v>10985</v>
      </c>
      <c r="G158" s="140">
        <f t="shared" si="3"/>
        <v>9309.322033898306</v>
      </c>
    </row>
    <row r="159" spans="1:7" s="10" customFormat="1" ht="18.75" customHeight="1">
      <c r="A159" s="7" t="s">
        <v>144</v>
      </c>
      <c r="B159" s="8" t="s">
        <v>145</v>
      </c>
      <c r="C159" s="9" t="s">
        <v>9</v>
      </c>
      <c r="D159" s="8" t="s">
        <v>10</v>
      </c>
      <c r="E159" s="8" t="s">
        <v>10</v>
      </c>
      <c r="F159" s="58" t="s">
        <v>10</v>
      </c>
      <c r="G159" s="138" t="s">
        <v>281</v>
      </c>
    </row>
    <row r="160" spans="1:7" s="36" customFormat="1" ht="27.75" customHeight="1">
      <c r="A160" s="16" t="s">
        <v>92</v>
      </c>
      <c r="B160" s="72" t="s">
        <v>158</v>
      </c>
      <c r="C160" s="88" t="s">
        <v>94</v>
      </c>
      <c r="D160" s="19">
        <v>6075</v>
      </c>
      <c r="E160" s="19">
        <f>ROUND(D160*1.05,0)</f>
        <v>6379</v>
      </c>
      <c r="F160" s="55">
        <v>10615</v>
      </c>
      <c r="G160" s="140">
        <f t="shared" si="3"/>
        <v>8995.762711864407</v>
      </c>
    </row>
    <row r="161" spans="1:7" s="20" customFormat="1" ht="27.75" customHeight="1">
      <c r="A161" s="16" t="s">
        <v>93</v>
      </c>
      <c r="B161" s="72" t="s">
        <v>157</v>
      </c>
      <c r="C161" s="88" t="s">
        <v>94</v>
      </c>
      <c r="D161" s="19">
        <v>6759</v>
      </c>
      <c r="E161" s="19">
        <f>ROUND(D161*1.05,0)</f>
        <v>7097</v>
      </c>
      <c r="F161" s="55">
        <v>11809</v>
      </c>
      <c r="G161" s="140">
        <f aca="true" t="shared" si="5" ref="G161:G229">F161/1.18</f>
        <v>10007.627118644068</v>
      </c>
    </row>
    <row r="162" spans="1:7" s="42" customFormat="1" ht="15.75">
      <c r="A162" s="40" t="s">
        <v>113</v>
      </c>
      <c r="B162" s="82"/>
      <c r="C162" s="92"/>
      <c r="D162" s="41"/>
      <c r="E162" s="41"/>
      <c r="F162" s="61"/>
      <c r="G162" s="140"/>
    </row>
    <row r="163" spans="1:7" s="10" customFormat="1" ht="15.75">
      <c r="A163" s="40" t="s">
        <v>114</v>
      </c>
      <c r="B163" s="77"/>
      <c r="C163" s="75"/>
      <c r="D163" s="25"/>
      <c r="E163" s="25"/>
      <c r="F163" s="57"/>
      <c r="G163" s="140"/>
    </row>
    <row r="164" spans="1:7" s="20" customFormat="1" ht="16.5" customHeight="1">
      <c r="A164" s="16" t="s">
        <v>40</v>
      </c>
      <c r="B164" s="72" t="s">
        <v>160</v>
      </c>
      <c r="C164" s="85" t="s">
        <v>59</v>
      </c>
      <c r="D164" s="19">
        <v>1068</v>
      </c>
      <c r="E164" s="19">
        <f>ROUND(D164*1.05,0)</f>
        <v>1121</v>
      </c>
      <c r="F164" s="55">
        <v>1500</v>
      </c>
      <c r="G164" s="140">
        <f t="shared" si="5"/>
        <v>1271.1864406779662</v>
      </c>
    </row>
    <row r="165" spans="1:7" s="20" customFormat="1" ht="19.5" customHeight="1">
      <c r="A165" s="40" t="s">
        <v>115</v>
      </c>
      <c r="B165" s="77"/>
      <c r="C165" s="75"/>
      <c r="D165" s="35"/>
      <c r="E165" s="35"/>
      <c r="F165" s="59"/>
      <c r="G165" s="140"/>
    </row>
    <row r="166" spans="1:7" s="36" customFormat="1" ht="16.5" customHeight="1">
      <c r="A166" s="16" t="s">
        <v>218</v>
      </c>
      <c r="B166" s="72" t="s">
        <v>58</v>
      </c>
      <c r="C166" s="85" t="s">
        <v>59</v>
      </c>
      <c r="D166" s="19">
        <v>3090</v>
      </c>
      <c r="E166" s="19">
        <f>ROUND(D166*1.05,0)</f>
        <v>3245</v>
      </c>
      <c r="F166" s="55">
        <v>6611</v>
      </c>
      <c r="G166" s="140">
        <f t="shared" si="5"/>
        <v>5602.542372881357</v>
      </c>
    </row>
    <row r="167" spans="1:7" s="20" customFormat="1" ht="16.5" customHeight="1">
      <c r="A167" s="16" t="s">
        <v>219</v>
      </c>
      <c r="B167" s="72" t="s">
        <v>60</v>
      </c>
      <c r="C167" s="85" t="s">
        <v>59</v>
      </c>
      <c r="D167" s="19">
        <v>5191</v>
      </c>
      <c r="E167" s="19">
        <v>5450</v>
      </c>
      <c r="F167" s="55">
        <v>11107</v>
      </c>
      <c r="G167" s="140">
        <f t="shared" si="5"/>
        <v>9412.71186440678</v>
      </c>
    </row>
    <row r="168" spans="1:7" s="20" customFormat="1" ht="16.5" customHeight="1">
      <c r="A168" s="16" t="s">
        <v>220</v>
      </c>
      <c r="B168" s="72" t="s">
        <v>61</v>
      </c>
      <c r="C168" s="85" t="s">
        <v>59</v>
      </c>
      <c r="D168" s="19">
        <v>6219</v>
      </c>
      <c r="E168" s="19">
        <f>ROUND(D168*1.05,0)</f>
        <v>6530</v>
      </c>
      <c r="F168" s="55">
        <v>13305</v>
      </c>
      <c r="G168" s="140">
        <f t="shared" si="5"/>
        <v>11275.42372881356</v>
      </c>
    </row>
    <row r="169" spans="1:7" s="20" customFormat="1" ht="16.5" customHeight="1">
      <c r="A169" s="16" t="s">
        <v>221</v>
      </c>
      <c r="B169" s="72" t="s">
        <v>62</v>
      </c>
      <c r="C169" s="85" t="s">
        <v>59</v>
      </c>
      <c r="D169" s="19">
        <v>7931</v>
      </c>
      <c r="E169" s="19">
        <v>8327</v>
      </c>
      <c r="F169" s="55">
        <v>16969</v>
      </c>
      <c r="G169" s="140">
        <f t="shared" si="5"/>
        <v>14380.508474576272</v>
      </c>
    </row>
    <row r="170" spans="1:7" s="36" customFormat="1" ht="16.5" customHeight="1">
      <c r="A170" s="16" t="s">
        <v>236</v>
      </c>
      <c r="B170" s="72" t="s">
        <v>237</v>
      </c>
      <c r="C170" s="85" t="s">
        <v>59</v>
      </c>
      <c r="D170" s="19">
        <v>3300</v>
      </c>
      <c r="E170" s="19">
        <f>ROUND(D170*1.05,0)</f>
        <v>3465</v>
      </c>
      <c r="F170" s="55">
        <v>4010</v>
      </c>
      <c r="G170" s="140">
        <f t="shared" si="5"/>
        <v>3398.305084745763</v>
      </c>
    </row>
    <row r="171" spans="1:7" s="36" customFormat="1" ht="16.5" customHeight="1">
      <c r="A171" s="16" t="s">
        <v>236</v>
      </c>
      <c r="B171" s="72" t="s">
        <v>238</v>
      </c>
      <c r="C171" s="85" t="s">
        <v>59</v>
      </c>
      <c r="D171" s="19">
        <v>3900</v>
      </c>
      <c r="E171" s="19">
        <f>ROUND(D171*1.05,0)</f>
        <v>4095</v>
      </c>
      <c r="F171" s="55">
        <v>4881</v>
      </c>
      <c r="G171" s="140">
        <f t="shared" si="5"/>
        <v>4136.440677966102</v>
      </c>
    </row>
    <row r="172" spans="1:7" s="36" customFormat="1" ht="16.5" customHeight="1">
      <c r="A172" s="16" t="s">
        <v>239</v>
      </c>
      <c r="B172" s="72" t="s">
        <v>240</v>
      </c>
      <c r="C172" s="85" t="s">
        <v>59</v>
      </c>
      <c r="D172" s="19">
        <v>3850</v>
      </c>
      <c r="E172" s="19">
        <v>4042</v>
      </c>
      <c r="F172" s="55">
        <v>4817</v>
      </c>
      <c r="G172" s="140">
        <f t="shared" si="5"/>
        <v>4082.2033898305085</v>
      </c>
    </row>
    <row r="173" spans="1:7" s="36" customFormat="1" ht="16.5" customHeight="1">
      <c r="A173" s="16" t="s">
        <v>241</v>
      </c>
      <c r="B173" s="72" t="s">
        <v>242</v>
      </c>
      <c r="C173" s="85" t="s">
        <v>59</v>
      </c>
      <c r="D173" s="19">
        <v>3850</v>
      </c>
      <c r="E173" s="19">
        <v>4042</v>
      </c>
      <c r="F173" s="55">
        <v>4817</v>
      </c>
      <c r="G173" s="140">
        <f t="shared" si="5"/>
        <v>4082.2033898305085</v>
      </c>
    </row>
    <row r="174" spans="1:7" s="36" customFormat="1" ht="16.5" customHeight="1">
      <c r="A174" s="17" t="s">
        <v>276</v>
      </c>
      <c r="B174" s="72" t="s">
        <v>275</v>
      </c>
      <c r="C174" s="85" t="s">
        <v>59</v>
      </c>
      <c r="D174" s="19">
        <v>3850</v>
      </c>
      <c r="E174" s="19">
        <v>4042</v>
      </c>
      <c r="F174" s="55">
        <v>5263</v>
      </c>
      <c r="G174" s="140">
        <f t="shared" si="5"/>
        <v>4460.169491525424</v>
      </c>
    </row>
    <row r="175" spans="1:7" s="36" customFormat="1" ht="16.5" customHeight="1">
      <c r="A175" s="17" t="s">
        <v>277</v>
      </c>
      <c r="B175" s="72" t="s">
        <v>278</v>
      </c>
      <c r="C175" s="85" t="s">
        <v>59</v>
      </c>
      <c r="D175" s="19">
        <v>3850</v>
      </c>
      <c r="E175" s="19">
        <v>4042</v>
      </c>
      <c r="F175" s="55">
        <v>5263</v>
      </c>
      <c r="G175" s="140">
        <f t="shared" si="5"/>
        <v>4460.169491525424</v>
      </c>
    </row>
    <row r="176" spans="1:7" s="36" customFormat="1" ht="16.5" customHeight="1">
      <c r="A176" s="16" t="s">
        <v>243</v>
      </c>
      <c r="B176" s="72" t="s">
        <v>244</v>
      </c>
      <c r="C176" s="85" t="s">
        <v>59</v>
      </c>
      <c r="D176" s="19">
        <v>2150</v>
      </c>
      <c r="E176" s="19">
        <v>2150</v>
      </c>
      <c r="F176" s="55">
        <v>2562</v>
      </c>
      <c r="G176" s="140">
        <f t="shared" si="5"/>
        <v>2171.1864406779664</v>
      </c>
    </row>
    <row r="177" spans="1:7" ht="16.5" customHeight="1">
      <c r="A177" s="43" t="s">
        <v>245</v>
      </c>
      <c r="B177" s="43" t="s">
        <v>244</v>
      </c>
      <c r="C177" s="85" t="s">
        <v>59</v>
      </c>
      <c r="D177" s="19">
        <v>2150</v>
      </c>
      <c r="E177" s="19">
        <v>2150</v>
      </c>
      <c r="F177" s="55">
        <v>2562</v>
      </c>
      <c r="G177" s="140">
        <f t="shared" si="5"/>
        <v>2171.1864406779664</v>
      </c>
    </row>
    <row r="178" spans="1:7" ht="16.5" customHeight="1">
      <c r="A178" s="43" t="s">
        <v>246</v>
      </c>
      <c r="B178" s="43" t="s">
        <v>247</v>
      </c>
      <c r="C178" s="85" t="s">
        <v>59</v>
      </c>
      <c r="D178" s="19">
        <v>4200</v>
      </c>
      <c r="E178" s="19">
        <v>4200</v>
      </c>
      <c r="F178" s="55">
        <v>5007</v>
      </c>
      <c r="G178" s="140">
        <f t="shared" si="5"/>
        <v>4243.220338983051</v>
      </c>
    </row>
    <row r="179" spans="1:7" ht="16.5" customHeight="1">
      <c r="A179" s="43" t="s">
        <v>248</v>
      </c>
      <c r="B179" s="43" t="s">
        <v>249</v>
      </c>
      <c r="C179" s="85" t="s">
        <v>59</v>
      </c>
      <c r="D179" s="19">
        <v>4200</v>
      </c>
      <c r="E179" s="19">
        <v>4200</v>
      </c>
      <c r="F179" s="55">
        <v>5007</v>
      </c>
      <c r="G179" s="140">
        <f t="shared" si="5"/>
        <v>4243.220338983051</v>
      </c>
    </row>
    <row r="180" spans="1:7" s="20" customFormat="1" ht="21.75" customHeight="1">
      <c r="A180" s="28" t="s">
        <v>87</v>
      </c>
      <c r="B180" s="77"/>
      <c r="C180" s="75"/>
      <c r="D180" s="35"/>
      <c r="E180" s="35"/>
      <c r="F180" s="59"/>
      <c r="G180" s="140"/>
    </row>
    <row r="181" spans="1:7" s="20" customFormat="1" ht="41.25" customHeight="1">
      <c r="A181" s="180" t="s">
        <v>285</v>
      </c>
      <c r="B181" s="98" t="s">
        <v>7</v>
      </c>
      <c r="C181" s="176" t="s">
        <v>375</v>
      </c>
      <c r="D181" s="35"/>
      <c r="E181" s="35"/>
      <c r="F181" s="161">
        <v>1357000</v>
      </c>
      <c r="G181" s="161">
        <f t="shared" si="5"/>
        <v>1150000</v>
      </c>
    </row>
    <row r="182" spans="1:7" s="20" customFormat="1" ht="13.5" customHeight="1">
      <c r="A182" s="181"/>
      <c r="B182" s="100" t="s">
        <v>374</v>
      </c>
      <c r="C182" s="177"/>
      <c r="D182" s="35"/>
      <c r="E182" s="35"/>
      <c r="F182" s="162"/>
      <c r="G182" s="162"/>
    </row>
    <row r="183" spans="1:7" s="20" customFormat="1" ht="6.75" customHeight="1" hidden="1">
      <c r="A183" s="182"/>
      <c r="B183" s="99"/>
      <c r="C183" s="104" t="s">
        <v>8</v>
      </c>
      <c r="D183" s="35"/>
      <c r="E183" s="35"/>
      <c r="F183" s="163"/>
      <c r="G183" s="163"/>
    </row>
    <row r="184" spans="1:7" s="20" customFormat="1" ht="27" customHeight="1">
      <c r="A184" s="16" t="s">
        <v>11</v>
      </c>
      <c r="B184" s="72" t="s">
        <v>198</v>
      </c>
      <c r="C184" s="178" t="s">
        <v>283</v>
      </c>
      <c r="D184" s="19">
        <v>16723</v>
      </c>
      <c r="E184" s="19">
        <f>ROUND(D184*1.05,0)</f>
        <v>17559</v>
      </c>
      <c r="F184" s="55">
        <v>24600</v>
      </c>
      <c r="G184" s="140">
        <f t="shared" si="5"/>
        <v>20847.457627118645</v>
      </c>
    </row>
    <row r="185" spans="1:7" s="36" customFormat="1" ht="29.25" customHeight="1">
      <c r="A185" s="16" t="s">
        <v>12</v>
      </c>
      <c r="B185" s="72" t="s">
        <v>164</v>
      </c>
      <c r="C185" s="179"/>
      <c r="D185" s="19">
        <v>18259</v>
      </c>
      <c r="E185" s="19">
        <f>ROUND(D185*1.05,0)</f>
        <v>19172</v>
      </c>
      <c r="F185" s="55">
        <v>27200</v>
      </c>
      <c r="G185" s="140">
        <f t="shared" si="5"/>
        <v>23050.84745762712</v>
      </c>
    </row>
    <row r="186" spans="1:7" s="20" customFormat="1" ht="17.25" customHeight="1">
      <c r="A186" s="16" t="s">
        <v>13</v>
      </c>
      <c r="B186" s="72" t="s">
        <v>14</v>
      </c>
      <c r="C186" s="85" t="s">
        <v>15</v>
      </c>
      <c r="D186" s="19">
        <v>22821</v>
      </c>
      <c r="E186" s="19">
        <f>ROUND(D186*1.05,0)</f>
        <v>23962</v>
      </c>
      <c r="F186" s="55">
        <v>33700</v>
      </c>
      <c r="G186" s="140">
        <f t="shared" si="5"/>
        <v>28559.32203389831</v>
      </c>
    </row>
    <row r="187" spans="1:7" s="36" customFormat="1" ht="33.75" customHeight="1">
      <c r="A187" s="16" t="s">
        <v>252</v>
      </c>
      <c r="B187" s="72" t="s">
        <v>253</v>
      </c>
      <c r="C187" s="97" t="s">
        <v>283</v>
      </c>
      <c r="D187" s="19">
        <v>26925</v>
      </c>
      <c r="E187" s="19">
        <f>ROUND(D187*1.05,0)</f>
        <v>28271</v>
      </c>
      <c r="F187" s="55">
        <v>29700</v>
      </c>
      <c r="G187" s="140">
        <f t="shared" si="5"/>
        <v>25169.49152542373</v>
      </c>
    </row>
    <row r="188" spans="1:7" s="36" customFormat="1" ht="16.5" customHeight="1">
      <c r="A188" s="16" t="s">
        <v>161</v>
      </c>
      <c r="B188" s="72"/>
      <c r="C188" s="78"/>
      <c r="D188" s="19"/>
      <c r="E188" s="19"/>
      <c r="F188" s="55">
        <v>391400</v>
      </c>
      <c r="G188" s="140">
        <f t="shared" si="5"/>
        <v>331694.9152542373</v>
      </c>
    </row>
    <row r="189" spans="1:7" s="36" customFormat="1" ht="16.5" customHeight="1">
      <c r="A189" s="16" t="s">
        <v>393</v>
      </c>
      <c r="B189" s="72"/>
      <c r="C189" s="78"/>
      <c r="D189" s="19"/>
      <c r="E189" s="19"/>
      <c r="F189" s="55">
        <v>350000</v>
      </c>
      <c r="G189" s="140">
        <f t="shared" si="5"/>
        <v>296610.16949152545</v>
      </c>
    </row>
    <row r="190" spans="1:7" s="20" customFormat="1" ht="15" customHeight="1">
      <c r="A190" s="16" t="s">
        <v>19</v>
      </c>
      <c r="B190" s="72" t="s">
        <v>20</v>
      </c>
      <c r="C190" s="85" t="s">
        <v>101</v>
      </c>
      <c r="D190" s="19">
        <v>67037</v>
      </c>
      <c r="E190" s="19">
        <f aca="true" t="shared" si="6" ref="E190:E209">ROUND(D190*1.05,0)</f>
        <v>70389</v>
      </c>
      <c r="F190" s="55">
        <v>85527</v>
      </c>
      <c r="G190" s="140">
        <f t="shared" si="5"/>
        <v>72480.50847457627</v>
      </c>
    </row>
    <row r="191" spans="1:7" s="20" customFormat="1" ht="12.75" customHeight="1">
      <c r="A191" s="16" t="s">
        <v>21</v>
      </c>
      <c r="B191" s="72" t="s">
        <v>22</v>
      </c>
      <c r="C191" s="85" t="s">
        <v>101</v>
      </c>
      <c r="D191" s="19">
        <v>68898</v>
      </c>
      <c r="E191" s="19">
        <f t="shared" si="6"/>
        <v>72343</v>
      </c>
      <c r="F191" s="55">
        <v>87901</v>
      </c>
      <c r="G191" s="140">
        <f t="shared" si="5"/>
        <v>74492.37288135594</v>
      </c>
    </row>
    <row r="192" spans="1:7" s="20" customFormat="1" ht="15" customHeight="1">
      <c r="A192" s="16" t="s">
        <v>17</v>
      </c>
      <c r="B192" s="72" t="s">
        <v>18</v>
      </c>
      <c r="C192" s="85" t="s">
        <v>101</v>
      </c>
      <c r="D192" s="19">
        <v>69485</v>
      </c>
      <c r="E192" s="19">
        <f t="shared" si="6"/>
        <v>72959</v>
      </c>
      <c r="F192" s="55">
        <v>88649</v>
      </c>
      <c r="G192" s="140">
        <f t="shared" si="5"/>
        <v>75126.27118644069</v>
      </c>
    </row>
    <row r="193" spans="1:7" s="20" customFormat="1" ht="13.5" customHeight="1">
      <c r="A193" s="16" t="s">
        <v>215</v>
      </c>
      <c r="B193" s="113" t="s">
        <v>216</v>
      </c>
      <c r="C193" s="125" t="s">
        <v>101</v>
      </c>
      <c r="D193" s="19">
        <v>83666</v>
      </c>
      <c r="E193" s="19">
        <f t="shared" si="6"/>
        <v>87849</v>
      </c>
      <c r="F193" s="55">
        <v>106742</v>
      </c>
      <c r="G193" s="140">
        <f t="shared" si="5"/>
        <v>90459.32203389831</v>
      </c>
    </row>
    <row r="194" spans="1:7" s="20" customFormat="1" ht="13.5" customHeight="1">
      <c r="A194" s="168" t="s">
        <v>336</v>
      </c>
      <c r="B194" s="130" t="s">
        <v>332</v>
      </c>
      <c r="C194" s="166" t="s">
        <v>101</v>
      </c>
      <c r="D194" s="30"/>
      <c r="E194" s="19"/>
      <c r="F194" s="169">
        <v>94300</v>
      </c>
      <c r="G194" s="164">
        <f t="shared" si="5"/>
        <v>79915.25423728814</v>
      </c>
    </row>
    <row r="195" spans="1:7" s="20" customFormat="1" ht="13.5" customHeight="1">
      <c r="A195" s="168"/>
      <c r="B195" s="131" t="s">
        <v>331</v>
      </c>
      <c r="C195" s="167"/>
      <c r="D195" s="30"/>
      <c r="E195" s="19"/>
      <c r="F195" s="170"/>
      <c r="G195" s="165"/>
    </row>
    <row r="196" spans="1:7" s="20" customFormat="1" ht="13.5" customHeight="1">
      <c r="A196" s="168" t="s">
        <v>337</v>
      </c>
      <c r="B196" s="130" t="s">
        <v>333</v>
      </c>
      <c r="C196" s="166" t="s">
        <v>101</v>
      </c>
      <c r="D196" s="30"/>
      <c r="E196" s="19"/>
      <c r="F196" s="169">
        <v>96300</v>
      </c>
      <c r="G196" s="164">
        <f t="shared" si="5"/>
        <v>81610.16949152543</v>
      </c>
    </row>
    <row r="197" spans="1:7" s="20" customFormat="1" ht="15.75" customHeight="1">
      <c r="A197" s="168"/>
      <c r="B197" s="131" t="s">
        <v>331</v>
      </c>
      <c r="C197" s="167"/>
      <c r="D197" s="30">
        <v>147131</v>
      </c>
      <c r="E197" s="19">
        <f t="shared" si="6"/>
        <v>154488</v>
      </c>
      <c r="F197" s="170"/>
      <c r="G197" s="165"/>
    </row>
    <row r="198" spans="1:7" s="20" customFormat="1" ht="15.75" customHeight="1">
      <c r="A198" s="168" t="s">
        <v>338</v>
      </c>
      <c r="B198" s="130" t="s">
        <v>334</v>
      </c>
      <c r="C198" s="166" t="s">
        <v>101</v>
      </c>
      <c r="D198" s="30">
        <v>147131</v>
      </c>
      <c r="E198" s="19">
        <f t="shared" si="6"/>
        <v>154488</v>
      </c>
      <c r="F198" s="169">
        <v>97300</v>
      </c>
      <c r="G198" s="164">
        <f t="shared" si="5"/>
        <v>82457.62711864407</v>
      </c>
    </row>
    <row r="199" spans="1:7" s="20" customFormat="1" ht="15.75" customHeight="1">
      <c r="A199" s="168"/>
      <c r="B199" s="131" t="s">
        <v>331</v>
      </c>
      <c r="C199" s="167"/>
      <c r="D199" s="30">
        <v>147131</v>
      </c>
      <c r="E199" s="19">
        <f t="shared" si="6"/>
        <v>154488</v>
      </c>
      <c r="F199" s="170"/>
      <c r="G199" s="165"/>
    </row>
    <row r="200" spans="1:7" s="10" customFormat="1" ht="18.75" customHeight="1">
      <c r="A200" s="7" t="s">
        <v>144</v>
      </c>
      <c r="B200" s="8" t="s">
        <v>145</v>
      </c>
      <c r="C200" s="9" t="s">
        <v>9</v>
      </c>
      <c r="D200" s="8" t="s">
        <v>10</v>
      </c>
      <c r="E200" s="8" t="s">
        <v>10</v>
      </c>
      <c r="F200" s="58" t="s">
        <v>10</v>
      </c>
      <c r="G200" s="138" t="s">
        <v>281</v>
      </c>
    </row>
    <row r="201" spans="1:7" s="20" customFormat="1" ht="14.25">
      <c r="A201" s="168" t="s">
        <v>339</v>
      </c>
      <c r="B201" s="130" t="s">
        <v>335</v>
      </c>
      <c r="C201" s="166" t="s">
        <v>101</v>
      </c>
      <c r="D201" s="30">
        <v>102708</v>
      </c>
      <c r="E201" s="19">
        <f t="shared" si="6"/>
        <v>107843</v>
      </c>
      <c r="F201" s="169">
        <v>115300</v>
      </c>
      <c r="G201" s="164">
        <f t="shared" si="5"/>
        <v>97711.86440677967</v>
      </c>
    </row>
    <row r="202" spans="1:7" s="20" customFormat="1" ht="15.75" customHeight="1">
      <c r="A202" s="168"/>
      <c r="B202" s="132" t="s">
        <v>331</v>
      </c>
      <c r="C202" s="167"/>
      <c r="D202" s="30">
        <v>96492</v>
      </c>
      <c r="E202" s="19">
        <f t="shared" si="6"/>
        <v>101317</v>
      </c>
      <c r="F202" s="170"/>
      <c r="G202" s="165"/>
    </row>
    <row r="203" spans="1:7" s="20" customFormat="1" ht="18" customHeight="1">
      <c r="A203" s="16" t="s">
        <v>201</v>
      </c>
      <c r="B203" s="72" t="s">
        <v>202</v>
      </c>
      <c r="C203" s="85" t="s">
        <v>100</v>
      </c>
      <c r="D203" s="19">
        <v>147131</v>
      </c>
      <c r="E203" s="19">
        <f t="shared" si="6"/>
        <v>154488</v>
      </c>
      <c r="F203" s="55">
        <v>173567</v>
      </c>
      <c r="G203" s="140">
        <f>F203/1.18</f>
        <v>147090.6779661017</v>
      </c>
    </row>
    <row r="204" spans="1:7" s="20" customFormat="1" ht="17.25" customHeight="1">
      <c r="A204" s="16" t="s">
        <v>23</v>
      </c>
      <c r="B204" s="72" t="s">
        <v>200</v>
      </c>
      <c r="C204" s="85" t="s">
        <v>100</v>
      </c>
      <c r="D204" s="19">
        <v>147131</v>
      </c>
      <c r="E204" s="19">
        <f t="shared" si="6"/>
        <v>154488</v>
      </c>
      <c r="F204" s="55">
        <v>173567</v>
      </c>
      <c r="G204" s="140">
        <f>F204/1.18</f>
        <v>147090.6779661017</v>
      </c>
    </row>
    <row r="205" spans="1:7" s="20" customFormat="1" ht="18" customHeight="1">
      <c r="A205" s="16" t="s">
        <v>23</v>
      </c>
      <c r="B205" s="72" t="s">
        <v>394</v>
      </c>
      <c r="C205" s="85" t="s">
        <v>100</v>
      </c>
      <c r="D205" s="19">
        <v>147131</v>
      </c>
      <c r="E205" s="19">
        <f t="shared" si="6"/>
        <v>154488</v>
      </c>
      <c r="F205" s="55">
        <v>149000</v>
      </c>
      <c r="G205" s="140">
        <f>F205/1.18</f>
        <v>126271.18644067798</v>
      </c>
    </row>
    <row r="206" spans="1:7" s="20" customFormat="1" ht="25.5" customHeight="1">
      <c r="A206" s="16" t="s">
        <v>89</v>
      </c>
      <c r="B206" s="72" t="s">
        <v>142</v>
      </c>
      <c r="C206" s="88" t="s">
        <v>35</v>
      </c>
      <c r="D206" s="19">
        <v>102708</v>
      </c>
      <c r="E206" s="19">
        <f t="shared" si="6"/>
        <v>107843</v>
      </c>
      <c r="F206" s="55">
        <v>136200</v>
      </c>
      <c r="G206" s="140">
        <f>F206/1.18</f>
        <v>115423.72881355933</v>
      </c>
    </row>
    <row r="207" spans="1:7" s="20" customFormat="1" ht="17.25" customHeight="1">
      <c r="A207" s="16" t="s">
        <v>90</v>
      </c>
      <c r="B207" s="72" t="s">
        <v>143</v>
      </c>
      <c r="C207" s="85" t="s">
        <v>35</v>
      </c>
      <c r="D207" s="19">
        <v>96492</v>
      </c>
      <c r="E207" s="19">
        <f t="shared" si="6"/>
        <v>101317</v>
      </c>
      <c r="F207" s="55">
        <v>128300</v>
      </c>
      <c r="G207" s="140">
        <f>F207/1.18</f>
        <v>108728.81355932204</v>
      </c>
    </row>
    <row r="208" spans="1:7" s="20" customFormat="1" ht="19.5" customHeight="1">
      <c r="A208" s="16" t="s">
        <v>29</v>
      </c>
      <c r="B208" s="99" t="s">
        <v>128</v>
      </c>
      <c r="C208" s="126" t="s">
        <v>99</v>
      </c>
      <c r="D208" s="19">
        <v>2791</v>
      </c>
      <c r="E208" s="19">
        <f t="shared" si="6"/>
        <v>2931</v>
      </c>
      <c r="F208" s="55">
        <v>3293</v>
      </c>
      <c r="G208" s="140">
        <f t="shared" si="5"/>
        <v>2790.677966101695</v>
      </c>
    </row>
    <row r="209" spans="1:7" s="20" customFormat="1" ht="18.75" customHeight="1">
      <c r="A209" s="16" t="s">
        <v>250</v>
      </c>
      <c r="B209" s="72" t="s">
        <v>251</v>
      </c>
      <c r="C209" s="85" t="s">
        <v>99</v>
      </c>
      <c r="D209" s="19">
        <v>2791</v>
      </c>
      <c r="E209" s="19">
        <f t="shared" si="6"/>
        <v>2931</v>
      </c>
      <c r="F209" s="55">
        <v>2835</v>
      </c>
      <c r="G209" s="140">
        <f t="shared" si="5"/>
        <v>2402.542372881356</v>
      </c>
    </row>
    <row r="210" spans="1:7" s="20" customFormat="1" ht="36" customHeight="1">
      <c r="A210" s="16" t="s">
        <v>223</v>
      </c>
      <c r="B210" s="72" t="s">
        <v>383</v>
      </c>
      <c r="C210" s="96" t="s">
        <v>232</v>
      </c>
      <c r="D210" s="19">
        <v>3376</v>
      </c>
      <c r="E210" s="19">
        <v>3376</v>
      </c>
      <c r="F210" s="55">
        <v>3983</v>
      </c>
      <c r="G210" s="140">
        <f t="shared" si="5"/>
        <v>3375.4237288135596</v>
      </c>
    </row>
    <row r="211" spans="1:7" s="20" customFormat="1" ht="36" customHeight="1">
      <c r="A211" s="16" t="s">
        <v>224</v>
      </c>
      <c r="B211" s="72" t="s">
        <v>385</v>
      </c>
      <c r="C211" s="96" t="s">
        <v>232</v>
      </c>
      <c r="D211" s="19">
        <v>3376</v>
      </c>
      <c r="E211" s="19">
        <v>3376</v>
      </c>
      <c r="F211" s="55">
        <v>3983</v>
      </c>
      <c r="G211" s="140">
        <f t="shared" si="5"/>
        <v>3375.4237288135596</v>
      </c>
    </row>
    <row r="212" spans="1:7" s="20" customFormat="1" ht="36" customHeight="1">
      <c r="A212" s="17" t="s">
        <v>225</v>
      </c>
      <c r="B212" s="72" t="s">
        <v>384</v>
      </c>
      <c r="C212" s="96" t="s">
        <v>232</v>
      </c>
      <c r="D212" s="19">
        <v>5041</v>
      </c>
      <c r="E212" s="19">
        <v>5041</v>
      </c>
      <c r="F212" s="55">
        <v>5947</v>
      </c>
      <c r="G212" s="140">
        <f t="shared" si="5"/>
        <v>5039.830508474576</v>
      </c>
    </row>
    <row r="213" spans="1:7" s="20" customFormat="1" ht="36" customHeight="1">
      <c r="A213" s="17" t="s">
        <v>226</v>
      </c>
      <c r="B213" s="72" t="s">
        <v>388</v>
      </c>
      <c r="C213" s="96" t="s">
        <v>232</v>
      </c>
      <c r="D213" s="19">
        <v>5041</v>
      </c>
      <c r="E213" s="19">
        <v>5041</v>
      </c>
      <c r="F213" s="55">
        <v>5947</v>
      </c>
      <c r="G213" s="140">
        <f t="shared" si="5"/>
        <v>5039.830508474576</v>
      </c>
    </row>
    <row r="214" spans="1:7" s="20" customFormat="1" ht="36" customHeight="1">
      <c r="A214" s="16" t="s">
        <v>227</v>
      </c>
      <c r="B214" s="72" t="s">
        <v>386</v>
      </c>
      <c r="C214" s="96" t="s">
        <v>232</v>
      </c>
      <c r="D214" s="19">
        <v>8961</v>
      </c>
      <c r="E214" s="19">
        <v>8961</v>
      </c>
      <c r="F214" s="55">
        <v>10570</v>
      </c>
      <c r="G214" s="140">
        <f t="shared" si="5"/>
        <v>8957.627118644068</v>
      </c>
    </row>
    <row r="215" spans="1:7" s="20" customFormat="1" ht="36" customHeight="1">
      <c r="A215" s="16" t="s">
        <v>228</v>
      </c>
      <c r="B215" s="72" t="s">
        <v>387</v>
      </c>
      <c r="C215" s="96" t="s">
        <v>232</v>
      </c>
      <c r="D215" s="19">
        <v>8961</v>
      </c>
      <c r="E215" s="19">
        <v>8961</v>
      </c>
      <c r="F215" s="55">
        <v>10570</v>
      </c>
      <c r="G215" s="140">
        <f t="shared" si="5"/>
        <v>8957.627118644068</v>
      </c>
    </row>
    <row r="216" spans="1:7" s="20" customFormat="1" ht="18" customHeight="1">
      <c r="A216" s="172" t="s">
        <v>210</v>
      </c>
      <c r="B216" s="173"/>
      <c r="C216" s="85"/>
      <c r="D216" s="16" t="s">
        <v>211</v>
      </c>
      <c r="E216" s="16" t="s">
        <v>211</v>
      </c>
      <c r="F216" s="95" t="s">
        <v>211</v>
      </c>
      <c r="G216" s="143" t="s">
        <v>211</v>
      </c>
    </row>
    <row r="217" spans="1:7" s="20" customFormat="1" ht="15.75" customHeight="1">
      <c r="A217" s="28" t="s">
        <v>257</v>
      </c>
      <c r="B217" s="37"/>
      <c r="C217" s="75"/>
      <c r="D217" s="35"/>
      <c r="E217" s="35"/>
      <c r="F217" s="59"/>
      <c r="G217" s="140"/>
    </row>
    <row r="218" spans="1:7" s="20" customFormat="1" ht="14.25">
      <c r="A218" s="44" t="s">
        <v>121</v>
      </c>
      <c r="B218" s="72" t="s">
        <v>389</v>
      </c>
      <c r="C218" s="85" t="s">
        <v>59</v>
      </c>
      <c r="D218" s="30">
        <v>550</v>
      </c>
      <c r="E218" s="30">
        <v>580</v>
      </c>
      <c r="F218" s="32">
        <v>820</v>
      </c>
      <c r="G218" s="140">
        <f t="shared" si="5"/>
        <v>694.9152542372882</v>
      </c>
    </row>
    <row r="219" spans="1:7" s="36" customFormat="1" ht="15">
      <c r="A219" s="16" t="s">
        <v>76</v>
      </c>
      <c r="B219" s="72" t="s">
        <v>390</v>
      </c>
      <c r="C219" s="85" t="s">
        <v>59</v>
      </c>
      <c r="D219" s="19">
        <v>12980</v>
      </c>
      <c r="E219" s="19">
        <v>13630</v>
      </c>
      <c r="F219" s="55">
        <v>17300</v>
      </c>
      <c r="G219" s="140">
        <f t="shared" si="5"/>
        <v>14661.016949152543</v>
      </c>
    </row>
    <row r="220" spans="1:7" s="36" customFormat="1" ht="15">
      <c r="A220" s="44" t="s">
        <v>279</v>
      </c>
      <c r="B220" s="83" t="s">
        <v>280</v>
      </c>
      <c r="C220" s="85" t="s">
        <v>59</v>
      </c>
      <c r="D220" s="30"/>
      <c r="E220" s="30"/>
      <c r="F220" s="32">
        <v>76800</v>
      </c>
      <c r="G220" s="140">
        <f t="shared" si="5"/>
        <v>65084.74576271187</v>
      </c>
    </row>
    <row r="221" spans="1:7" s="20" customFormat="1" ht="15.75">
      <c r="A221" s="71" t="s">
        <v>258</v>
      </c>
      <c r="B221" s="84"/>
      <c r="C221" s="84"/>
      <c r="D221" s="45"/>
      <c r="E221" s="45"/>
      <c r="F221" s="69"/>
      <c r="G221" s="140"/>
    </row>
    <row r="222" spans="1:7" s="20" customFormat="1" ht="14.25">
      <c r="A222" s="18" t="s">
        <v>259</v>
      </c>
      <c r="B222" s="85" t="s">
        <v>260</v>
      </c>
      <c r="C222" s="85" t="s">
        <v>59</v>
      </c>
      <c r="D222" s="27">
        <v>70</v>
      </c>
      <c r="E222" s="27">
        <v>75</v>
      </c>
      <c r="F222" s="68">
        <v>170</v>
      </c>
      <c r="G222" s="140">
        <f t="shared" si="5"/>
        <v>144.0677966101695</v>
      </c>
    </row>
    <row r="223" spans="1:7" ht="15.75">
      <c r="A223" s="48" t="s">
        <v>266</v>
      </c>
      <c r="B223" s="86"/>
      <c r="C223" s="89"/>
      <c r="D223" s="49"/>
      <c r="E223" s="49"/>
      <c r="F223" s="70"/>
      <c r="G223" s="140"/>
    </row>
    <row r="224" spans="1:7" ht="14.25" customHeight="1">
      <c r="A224" s="50" t="s">
        <v>269</v>
      </c>
      <c r="B224" s="87" t="s">
        <v>267</v>
      </c>
      <c r="C224" s="158" t="s">
        <v>232</v>
      </c>
      <c r="D224" s="51">
        <v>18300</v>
      </c>
      <c r="E224" s="51">
        <f>ROUND(D224*1.05,0)</f>
        <v>19215</v>
      </c>
      <c r="F224" s="62">
        <v>27600</v>
      </c>
      <c r="G224" s="140">
        <f t="shared" si="5"/>
        <v>23389.830508474577</v>
      </c>
    </row>
    <row r="225" spans="1:7" ht="14.25">
      <c r="A225" s="50" t="s">
        <v>270</v>
      </c>
      <c r="B225" s="87" t="s">
        <v>268</v>
      </c>
      <c r="C225" s="159"/>
      <c r="D225" s="51">
        <v>19100</v>
      </c>
      <c r="E225" s="51">
        <f>ROUND(D225*1.05,0)</f>
        <v>20055</v>
      </c>
      <c r="F225" s="62">
        <v>28200</v>
      </c>
      <c r="G225" s="140">
        <f t="shared" si="5"/>
        <v>23898.305084745763</v>
      </c>
    </row>
    <row r="226" spans="1:7" ht="14.25">
      <c r="A226" s="50" t="s">
        <v>162</v>
      </c>
      <c r="B226" s="87" t="s">
        <v>163</v>
      </c>
      <c r="C226" s="160"/>
      <c r="D226" s="51">
        <v>19100</v>
      </c>
      <c r="E226" s="51">
        <f>ROUND(D226*1.05,0)</f>
        <v>20055</v>
      </c>
      <c r="F226" s="62">
        <v>28700</v>
      </c>
      <c r="G226" s="140">
        <f t="shared" si="5"/>
        <v>24322.033898305086</v>
      </c>
    </row>
    <row r="227" spans="1:7" ht="15.75">
      <c r="A227" s="48" t="s">
        <v>395</v>
      </c>
      <c r="B227" s="86"/>
      <c r="C227" s="89"/>
      <c r="D227" s="49"/>
      <c r="E227" s="49"/>
      <c r="F227" s="70"/>
      <c r="G227" s="140"/>
    </row>
    <row r="228" spans="1:7" ht="40.5" customHeight="1">
      <c r="A228" s="50" t="s">
        <v>396</v>
      </c>
      <c r="B228" s="102" t="s">
        <v>391</v>
      </c>
      <c r="C228" s="103"/>
      <c r="D228" s="51"/>
      <c r="E228" s="51"/>
      <c r="F228" s="62">
        <v>1000000</v>
      </c>
      <c r="G228" s="140">
        <f t="shared" si="5"/>
        <v>847457.6271186441</v>
      </c>
    </row>
    <row r="229" spans="1:7" ht="41.25" customHeight="1">
      <c r="A229" s="50" t="s">
        <v>396</v>
      </c>
      <c r="B229" s="102" t="s">
        <v>392</v>
      </c>
      <c r="C229" s="103"/>
      <c r="D229" s="51"/>
      <c r="E229" s="51"/>
      <c r="F229" s="62">
        <v>1100000</v>
      </c>
      <c r="G229" s="140">
        <f t="shared" si="5"/>
        <v>932203.3898305085</v>
      </c>
    </row>
    <row r="230" ht="14.25" customHeight="1">
      <c r="A230" s="145" t="s">
        <v>402</v>
      </c>
    </row>
    <row r="231" spans="1:6" ht="29.25" customHeight="1">
      <c r="A231" s="148" t="s">
        <v>403</v>
      </c>
      <c r="B231" s="146" t="s">
        <v>404</v>
      </c>
      <c r="C231" s="4" t="s">
        <v>405</v>
      </c>
      <c r="F231" s="147">
        <v>1305</v>
      </c>
    </row>
    <row r="232" spans="1:6" ht="29.25" customHeight="1">
      <c r="A232" s="149" t="s">
        <v>406</v>
      </c>
      <c r="B232" s="146" t="s">
        <v>407</v>
      </c>
      <c r="C232" s="4" t="s">
        <v>405</v>
      </c>
      <c r="F232" s="147">
        <v>2170</v>
      </c>
    </row>
    <row r="233" spans="1:6" ht="35.25" customHeight="1">
      <c r="A233" s="150" t="s">
        <v>408</v>
      </c>
      <c r="B233" s="151" t="s">
        <v>409</v>
      </c>
      <c r="C233" s="152" t="s">
        <v>405</v>
      </c>
      <c r="F233" s="153">
        <v>4595</v>
      </c>
    </row>
    <row r="234" spans="1:6" ht="35.25" customHeight="1">
      <c r="A234" s="150" t="s">
        <v>410</v>
      </c>
      <c r="B234" s="151" t="s">
        <v>411</v>
      </c>
      <c r="C234" s="152" t="s">
        <v>405</v>
      </c>
      <c r="F234" s="153">
        <v>8665</v>
      </c>
    </row>
    <row r="235" ht="14.25" customHeight="1"/>
    <row r="236" ht="15.75" customHeight="1">
      <c r="A236" s="1" t="s">
        <v>397</v>
      </c>
    </row>
    <row r="237" ht="18" customHeight="1">
      <c r="A237" s="1" t="s">
        <v>398</v>
      </c>
    </row>
  </sheetData>
  <sheetProtection password="A34F" sheet="1" formatCells="0" formatColumns="0" formatRows="0" insertColumns="0" insertRows="0" insertHyperlinks="0" deleteColumns="0" deleteRows="0" sort="0" autoFilter="0" pivotTables="0"/>
  <mergeCells count="38">
    <mergeCell ref="B2:F2"/>
    <mergeCell ref="F181:F183"/>
    <mergeCell ref="A6:D6"/>
    <mergeCell ref="A8:D8"/>
    <mergeCell ref="B20:B21"/>
    <mergeCell ref="B18:B19"/>
    <mergeCell ref="A18:A19"/>
    <mergeCell ref="C18:C19"/>
    <mergeCell ref="F18:F19"/>
    <mergeCell ref="G18:G19"/>
    <mergeCell ref="F20:F21"/>
    <mergeCell ref="A216:B216"/>
    <mergeCell ref="A34:B34"/>
    <mergeCell ref="C89:C90"/>
    <mergeCell ref="C181:C182"/>
    <mergeCell ref="C184:C185"/>
    <mergeCell ref="A181:A183"/>
    <mergeCell ref="A20:A21"/>
    <mergeCell ref="C20:C21"/>
    <mergeCell ref="A201:A202"/>
    <mergeCell ref="F194:F195"/>
    <mergeCell ref="F196:F197"/>
    <mergeCell ref="F198:F199"/>
    <mergeCell ref="F201:F202"/>
    <mergeCell ref="A194:A195"/>
    <mergeCell ref="A196:A197"/>
    <mergeCell ref="A198:A199"/>
    <mergeCell ref="C194:C195"/>
    <mergeCell ref="C196:C197"/>
    <mergeCell ref="C224:C226"/>
    <mergeCell ref="G181:G183"/>
    <mergeCell ref="G20:G21"/>
    <mergeCell ref="G201:G202"/>
    <mergeCell ref="G194:G195"/>
    <mergeCell ref="G196:G197"/>
    <mergeCell ref="G198:G199"/>
    <mergeCell ref="C198:C199"/>
    <mergeCell ref="C201:C202"/>
  </mergeCells>
  <printOptions/>
  <pageMargins left="0.24" right="0.19" top="0.1968503937007874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Атучина</dc:creator>
  <cp:keywords/>
  <dc:description/>
  <cp:lastModifiedBy>ДНС</cp:lastModifiedBy>
  <cp:lastPrinted>2011-10-04T01:43:53Z</cp:lastPrinted>
  <dcterms:created xsi:type="dcterms:W3CDTF">2002-06-21T05:46:00Z</dcterms:created>
  <dcterms:modified xsi:type="dcterms:W3CDTF">2011-11-06T07:34:02Z</dcterms:modified>
  <cp:category/>
  <cp:version/>
  <cp:contentType/>
  <cp:contentStatus/>
</cp:coreProperties>
</file>