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320" tabRatio="653" activeTab="0"/>
  </bookViews>
  <sheets>
    <sheet name="Шкафы ШРК" sheetId="1" r:id="rId1"/>
    <sheet name="Шкафы ШРМ и ШАМ" sheetId="2" r:id="rId2"/>
    <sheet name="Стеллажи СТ" sheetId="3" r:id="rId3"/>
    <sheet name="Стеллажи СТ в сборе" sheetId="4" r:id="rId4"/>
    <sheet name="СТЕЛЛАЖИ МК" sheetId="5" r:id="rId5"/>
    <sheet name="ШКАФЫ КБ" sheetId="6" r:id="rId6"/>
    <sheet name="СТ-веса" sheetId="7" r:id="rId7"/>
  </sheets>
  <definedNames>
    <definedName name="Z_A9D1CF8C_6DD2_4894_8E82_316E99866392_.wvu.PrintArea" localSheetId="0" hidden="1">'Шкафы ШРК'!$A$1:$D$40</definedName>
    <definedName name="Z_A9D1CF8C_6DD2_4894_8E82_316E99866392_.wvu.PrintArea" localSheetId="1" hidden="1">'Шкафы ШРМ и ШАМ'!$A$1:$D$31</definedName>
    <definedName name="_xlnm.Print_Area" localSheetId="6">'СТ-веса'!$A$1:$F$68</definedName>
    <definedName name="_xlnm.Print_Area" localSheetId="4">'СТЕЛЛАЖИ МК'!$A$1:$N$50</definedName>
    <definedName name="_xlnm.Print_Area" localSheetId="2">'Стеллажи СТ'!$A$1:$H$92</definedName>
    <definedName name="_xlnm.Print_Area" localSheetId="5">'ШКАФЫ КБ'!$A$1:$J$27</definedName>
    <definedName name="_xlnm.Print_Area" localSheetId="0">'Шкафы ШРК'!$A$1:$D$44</definedName>
    <definedName name="_xlnm.Print_Area" localSheetId="1">'Шкафы ШРМ и ШАМ'!$A$1:$D$31</definedName>
  </definedNames>
  <calcPr fullCalcOnLoad="1" refMode="R1C1"/>
</workbook>
</file>

<file path=xl/sharedStrings.xml><?xml version="1.0" encoding="utf-8"?>
<sst xmlns="http://schemas.openxmlformats.org/spreadsheetml/2006/main" count="725" uniqueCount="261">
  <si>
    <t>вид</t>
  </si>
  <si>
    <t xml:space="preserve"> одежный шкаф, 2 секции,
 2 полки под головной убор,  2 замка, 2 крючка,
разборный, на заклепках, 
перекладина, металл-0,6мм</t>
  </si>
  <si>
    <t xml:space="preserve"> одежный шкаф, 4 секции,
   4 замка, 4 крючка, перекладины,  разборный, на заклепках,  металл-0,6мм</t>
  </si>
  <si>
    <t>артикул,
размеры,
мм</t>
  </si>
  <si>
    <t>описание,
технические
 характеристики</t>
  </si>
  <si>
    <r>
      <t>ШРС-83</t>
    </r>
    <r>
      <rPr>
        <sz val="11"/>
        <rFont val="Garamond"/>
        <family val="1"/>
      </rPr>
      <t xml:space="preserve">
930х490х1800</t>
    </r>
  </si>
  <si>
    <r>
      <rPr>
        <b/>
        <sz val="11"/>
        <rFont val="Garamond"/>
        <family val="1"/>
      </rPr>
      <t>ШРК-22-600 new</t>
    </r>
    <r>
      <rPr>
        <sz val="11"/>
        <rFont val="Garamond"/>
        <family val="1"/>
      </rPr>
      <t xml:space="preserve">
600х490х1850</t>
    </r>
  </si>
  <si>
    <r>
      <rPr>
        <b/>
        <sz val="11"/>
        <rFont val="Garamond"/>
        <family val="1"/>
      </rPr>
      <t>ШРК-22-800 new</t>
    </r>
    <r>
      <rPr>
        <sz val="11"/>
        <rFont val="Garamond"/>
        <family val="1"/>
      </rPr>
      <t xml:space="preserve">
800х490х1850</t>
    </r>
  </si>
  <si>
    <r>
      <rPr>
        <b/>
        <sz val="11"/>
        <rFont val="Garamond"/>
        <family val="1"/>
      </rPr>
      <t>ШРК -24-600 new</t>
    </r>
    <r>
      <rPr>
        <sz val="11"/>
        <rFont val="Garamond"/>
        <family val="1"/>
      </rPr>
      <t xml:space="preserve">
600х490х1850</t>
    </r>
  </si>
  <si>
    <r>
      <t xml:space="preserve">ШХАК-800
</t>
    </r>
    <r>
      <rPr>
        <sz val="11"/>
        <rFont val="Garamond"/>
        <family val="1"/>
      </rPr>
      <t>800х500х1850</t>
    </r>
  </si>
  <si>
    <t>3 регулир полки, разборный корпус, ригельный замок-ручка, распашные двери,  допустимая нагрузка на полку- 50кг, толщина металл -0,7мм</t>
  </si>
  <si>
    <r>
      <rPr>
        <b/>
        <sz val="11"/>
        <rFont val="Garamond"/>
        <family val="1"/>
      </rPr>
      <t>ALR - 1896</t>
    </r>
    <r>
      <rPr>
        <sz val="11"/>
        <rFont val="Garamond"/>
        <family val="1"/>
      </rPr>
      <t xml:space="preserve">
960х450х1850</t>
    </r>
  </si>
  <si>
    <t>архивный шкаф, разборный, 
 3 регулир полки,   ригельный замок, распашные двери,
  сборка на саморезах,
 нагрузка на полку-60кг,
толщина металла- 0,8мм</t>
  </si>
  <si>
    <r>
      <rPr>
        <b/>
        <sz val="11"/>
        <rFont val="Garamond"/>
        <family val="1"/>
      </rPr>
      <t>ALR -2010</t>
    </r>
    <r>
      <rPr>
        <sz val="11"/>
        <rFont val="Garamond"/>
        <family val="1"/>
      </rPr>
      <t xml:space="preserve">
1000х450х2000</t>
    </r>
  </si>
  <si>
    <r>
      <rPr>
        <b/>
        <sz val="11"/>
        <rFont val="Garamond"/>
        <family val="1"/>
      </rPr>
      <t>ALR - 8896</t>
    </r>
    <r>
      <rPr>
        <sz val="11"/>
        <rFont val="Garamond"/>
        <family val="1"/>
      </rPr>
      <t xml:space="preserve">
960х450х880</t>
    </r>
  </si>
  <si>
    <t>антресоль, ,разборный, ригельный замок-ручка, 
1 полка, на саморезах,
 распашные двери,
нагрузка на полку - 60кг,
толщина металла- 0,8 мм</t>
  </si>
  <si>
    <r>
      <rPr>
        <b/>
        <sz val="11"/>
        <rFont val="Garamond"/>
        <family val="1"/>
      </rPr>
      <t>ШСА-100 (40)</t>
    </r>
    <r>
      <rPr>
        <sz val="11"/>
        <rFont val="Garamond"/>
        <family val="1"/>
      </rPr>
      <t xml:space="preserve">
1000х400х1830</t>
    </r>
  </si>
  <si>
    <t xml:space="preserve">архивный шкаф, 
разборный корпус, 
внутри перегородка,
 8 полок, 2 ригельных замка,  распашные двери, 
металл-0,7мм, нагрузка на полку - 40кг </t>
  </si>
  <si>
    <r>
      <rPr>
        <b/>
        <sz val="11"/>
        <rFont val="Garamond"/>
        <family val="1"/>
      </rPr>
      <t>ШСА-100 (50)</t>
    </r>
    <r>
      <rPr>
        <sz val="11"/>
        <rFont val="Garamond"/>
        <family val="1"/>
      </rPr>
      <t xml:space="preserve">
1000х500х1830</t>
    </r>
  </si>
  <si>
    <r>
      <rPr>
        <b/>
        <sz val="11"/>
        <rFont val="Garamond"/>
        <family val="1"/>
      </rPr>
      <t>AL 2012</t>
    </r>
    <r>
      <rPr>
        <sz val="11"/>
        <rFont val="Garamond"/>
        <family val="1"/>
      </rPr>
      <t xml:space="preserve">
1200х450х2000</t>
    </r>
  </si>
  <si>
    <t xml:space="preserve">архивный шкаф-купе, 
 4 регулируемые полки,
 разборный корпус на саморезах, металл-0,8мм,
нагрузка на полку - 100 кг, 
замок-кнопка </t>
  </si>
  <si>
    <r>
      <rPr>
        <b/>
        <sz val="11"/>
        <rFont val="Garamond"/>
        <family val="1"/>
      </rPr>
      <t>ALS 8896</t>
    </r>
    <r>
      <rPr>
        <sz val="11"/>
        <rFont val="Garamond"/>
        <family val="1"/>
      </rPr>
      <t xml:space="preserve">
960х450х880</t>
    </r>
  </si>
  <si>
    <t xml:space="preserve"> антресоль - купе,
 замок-кнопка, 
разборный корпус
 на саморезах, металл - 0,8 мм,
1 регулируемая полка
нагрузка на полку - 60кг.</t>
  </si>
  <si>
    <r>
      <rPr>
        <b/>
        <sz val="11"/>
        <rFont val="Garamond"/>
        <family val="1"/>
      </rPr>
      <t>ALS 8812</t>
    </r>
    <r>
      <rPr>
        <sz val="11"/>
        <rFont val="Garamond"/>
        <family val="1"/>
      </rPr>
      <t xml:space="preserve">
1200х450х880</t>
    </r>
  </si>
  <si>
    <t>шкаф для сумок и ручной клади, 
 3 секции,  24 ячейки, 
24 замка повышенной секретности EuroLock, разборный, на заклепках,
заклепочник в комплекте, металл - 0,7мм</t>
  </si>
  <si>
    <r>
      <t>ШРЭК-22-500             500</t>
    </r>
    <r>
      <rPr>
        <sz val="11"/>
        <rFont val="Garamond"/>
        <family val="1"/>
      </rPr>
      <t>*490*1850 (</t>
    </r>
    <r>
      <rPr>
        <b/>
        <sz val="12"/>
        <color indexed="10"/>
        <rFont val="Garamond"/>
        <family val="1"/>
      </rPr>
      <t>эконом вариант</t>
    </r>
    <r>
      <rPr>
        <sz val="11"/>
        <rFont val="Garamond"/>
        <family val="1"/>
      </rPr>
      <t xml:space="preserve">, </t>
    </r>
    <r>
      <rPr>
        <b/>
        <sz val="11"/>
        <color indexed="48"/>
        <rFont val="Garamond"/>
        <family val="1"/>
      </rPr>
      <t>СИНИЕ ДВЕРИ</t>
    </r>
    <r>
      <rPr>
        <sz val="11"/>
        <rFont val="Garamond"/>
        <family val="1"/>
      </rPr>
      <t>)</t>
    </r>
  </si>
  <si>
    <t>сумочница,
1 секция, 4 ячейки, 4 почтов замка, 
разборный, на винтах, металл - 0,7 мм</t>
  </si>
  <si>
    <r>
      <t>ШРС-14-300 N</t>
    </r>
    <r>
      <rPr>
        <sz val="11"/>
        <rFont val="Garamond"/>
        <family val="1"/>
      </rPr>
      <t xml:space="preserve">
300х490х1850</t>
    </r>
  </si>
  <si>
    <r>
      <t>ШРС-14-300ДС N</t>
    </r>
    <r>
      <rPr>
        <sz val="11"/>
        <rFont val="Garamond"/>
        <family val="1"/>
      </rPr>
      <t xml:space="preserve">
300х490х1850</t>
    </r>
  </si>
  <si>
    <r>
      <t>дополнительная секция,</t>
    </r>
    <r>
      <rPr>
        <sz val="11"/>
        <rFont val="Garamond"/>
        <family val="1"/>
      </rPr>
      <t xml:space="preserve">
4 ячейки, 4 почтов замка, 
разборный, на винтах,
металл - 0,7 мм</t>
    </r>
  </si>
  <si>
    <r>
      <t>ШРК 28-600</t>
    </r>
    <r>
      <rPr>
        <sz val="11"/>
        <rFont val="Garamond"/>
        <family val="1"/>
      </rPr>
      <t xml:space="preserve">
600х490х1850</t>
    </r>
  </si>
  <si>
    <r>
      <t>ШРК-28-800</t>
    </r>
    <r>
      <rPr>
        <sz val="11"/>
        <rFont val="Garamond"/>
        <family val="1"/>
      </rPr>
      <t xml:space="preserve">
800х490х1850</t>
    </r>
  </si>
  <si>
    <r>
      <rPr>
        <b/>
        <sz val="11"/>
        <rFont val="Garamond"/>
        <family val="1"/>
      </rPr>
      <t>ШРС-11-400 (1850) N</t>
    </r>
    <r>
      <rPr>
        <sz val="11"/>
        <rFont val="Garamond"/>
        <family val="1"/>
      </rPr>
      <t xml:space="preserve">
400х490х1850</t>
    </r>
  </si>
  <si>
    <r>
      <rPr>
        <b/>
        <sz val="11"/>
        <rFont val="Garamond"/>
        <family val="1"/>
      </rPr>
      <t>ШРС-11-300 (1850) N</t>
    </r>
    <r>
      <rPr>
        <sz val="11"/>
        <rFont val="Garamond"/>
        <family val="1"/>
      </rPr>
      <t xml:space="preserve">
300х490х1850</t>
    </r>
  </si>
  <si>
    <r>
      <t>добавочная секция,</t>
    </r>
    <r>
      <rPr>
        <sz val="11"/>
        <rFont val="Garamond"/>
        <family val="1"/>
      </rPr>
      <t xml:space="preserve">
  полка под головной убор,  замок, 2 крючка,
разборный, </t>
    </r>
    <r>
      <rPr>
        <b/>
        <sz val="11"/>
        <rFont val="Garamond"/>
        <family val="1"/>
      </rPr>
      <t>на болтах,</t>
    </r>
    <r>
      <rPr>
        <sz val="11"/>
        <rFont val="Garamond"/>
        <family val="1"/>
      </rPr>
      <t xml:space="preserve"> 
перекладина, металл-0,7мм</t>
    </r>
  </si>
  <si>
    <r>
      <t xml:space="preserve"> одежный шкаф, 1 секция,
  полка под головной убор,  замок, 2 крючка,
разборный, </t>
    </r>
    <r>
      <rPr>
        <b/>
        <sz val="11"/>
        <rFont val="Garamond"/>
        <family val="1"/>
      </rPr>
      <t>на  болтах</t>
    </r>
    <r>
      <rPr>
        <sz val="11"/>
        <rFont val="Garamond"/>
        <family val="1"/>
      </rPr>
      <t>, 
перекладина, металл-0,7мм,
заклепочник в комплекте</t>
    </r>
  </si>
  <si>
    <r>
      <rPr>
        <b/>
        <sz val="11"/>
        <rFont val="Garamond"/>
        <family val="1"/>
      </rPr>
      <t>ШРС-11-300-ДС  N</t>
    </r>
    <r>
      <rPr>
        <sz val="11"/>
        <rFont val="Garamond"/>
        <family val="1"/>
      </rPr>
      <t xml:space="preserve">
300х490х1850</t>
    </r>
  </si>
  <si>
    <r>
      <rPr>
        <b/>
        <sz val="11"/>
        <rFont val="Garamond"/>
        <family val="1"/>
      </rPr>
      <t>ШРС-11-400-ДС N</t>
    </r>
    <r>
      <rPr>
        <sz val="11"/>
        <rFont val="Garamond"/>
        <family val="1"/>
      </rPr>
      <t xml:space="preserve">
400х490х1850</t>
    </r>
  </si>
  <si>
    <r>
      <t xml:space="preserve">!!!САМЫЕ ПРОДАВАЕМЫЕ МОДЕЛИ ШКАФОВ ПО СУПЕРЦЕНАМ </t>
    </r>
    <r>
      <rPr>
        <b/>
        <sz val="20"/>
        <color indexed="10"/>
        <rFont val="Times New Roman"/>
        <family val="1"/>
      </rPr>
      <t>*</t>
    </r>
    <r>
      <rPr>
        <b/>
        <sz val="10"/>
        <color indexed="30"/>
        <rFont val="Times New Roman"/>
        <family val="1"/>
      </rPr>
      <t>!!!</t>
    </r>
  </si>
  <si>
    <t xml:space="preserve">НОВОГОДНЕЕ ПРЕДЛОЖЕНИЕ!!!               СНИЖЕНИЕ ЦЕН!!! </t>
  </si>
  <si>
    <t>Стойка 2000</t>
  </si>
  <si>
    <t>Стойка 2200 new</t>
  </si>
  <si>
    <t>Стойка 2500</t>
  </si>
  <si>
    <t>металл-2мм,
8 комплектов крепежа, 
4 уголка жесткости,
 1 подпятник</t>
  </si>
  <si>
    <t>Полка</t>
  </si>
  <si>
    <t>элемент
 стеллажа</t>
  </si>
  <si>
    <t>размеры, мм</t>
  </si>
  <si>
    <t>комплектация
изделия</t>
  </si>
  <si>
    <t>вес, брутто, кг</t>
  </si>
  <si>
    <t>объем упаковки, куб.м.</t>
  </si>
  <si>
    <t>кол-во в упаковке</t>
  </si>
  <si>
    <t>длина</t>
  </si>
  <si>
    <t>ширина</t>
  </si>
  <si>
    <t>Стойка 500</t>
  </si>
  <si>
    <t>-</t>
  </si>
  <si>
    <t>Стойка 1000</t>
  </si>
  <si>
    <t>Стойка 1200</t>
  </si>
  <si>
    <t>Стойка 1500</t>
  </si>
  <si>
    <t>Стойка 1800</t>
  </si>
  <si>
    <t>Угол 300</t>
  </si>
  <si>
    <t>2 комплекта крепежа</t>
  </si>
  <si>
    <t>Угол 400</t>
  </si>
  <si>
    <t>Угол 500</t>
  </si>
  <si>
    <t>Угол 600</t>
  </si>
  <si>
    <t>Ограничитель 300</t>
  </si>
  <si>
    <t>Ограничитель 400</t>
  </si>
  <si>
    <t>Ограничитель 500</t>
  </si>
  <si>
    <t>Ограничитель 600</t>
  </si>
  <si>
    <t>Ограничитель 700</t>
  </si>
  <si>
    <t>Ограничитель 740</t>
  </si>
  <si>
    <t>Ограничитель 800</t>
  </si>
  <si>
    <t>Ограничитель 1000</t>
  </si>
  <si>
    <t>Ограничитель 1040</t>
  </si>
  <si>
    <t>Продольный ограничитель 1000</t>
  </si>
  <si>
    <t>Папкодержатель 300</t>
  </si>
  <si>
    <t>Папкодержатель 400</t>
  </si>
  <si>
    <t>Папкодержатель 500</t>
  </si>
  <si>
    <t>Папкодержатель 600</t>
  </si>
  <si>
    <t>Папкодержатель 700</t>
  </si>
  <si>
    <t>Папкодержатель 800</t>
  </si>
  <si>
    <t>Стенка боковая</t>
  </si>
  <si>
    <t>Стенка задняя</t>
  </si>
  <si>
    <t>Крепеж оцинк, комп</t>
  </si>
  <si>
    <t>болт, гайка, шайба- М6х12</t>
  </si>
  <si>
    <t>уголок жесткости</t>
  </si>
  <si>
    <t>металл 1мм, 750х750 мм</t>
  </si>
  <si>
    <t>Переходник</t>
  </si>
  <si>
    <t>8 комп.крепежа, 
металл 2мм,
 высота-18см</t>
  </si>
  <si>
    <t>Подпятник</t>
  </si>
  <si>
    <t>пластмассовый, 350х350мм</t>
  </si>
  <si>
    <t>Металлические универсальные стеллажи серии СТ  200</t>
  </si>
  <si>
    <t>Стойка СТ200-200</t>
  </si>
  <si>
    <t>8 комп.крепежа,4 косынки,1 подпятник</t>
  </si>
  <si>
    <t>Стойка СТ200-250</t>
  </si>
  <si>
    <t>Полка СТ200-100х30</t>
  </si>
  <si>
    <t>Полка СТ200-100х40</t>
  </si>
  <si>
    <t>Полка СТ200-100х50</t>
  </si>
  <si>
    <t>Полка СТ200-100х60</t>
  </si>
  <si>
    <t>Полка СТ200-100х70</t>
  </si>
  <si>
    <t>Полка СТ200-100х80</t>
  </si>
  <si>
    <t>Розница, руб.</t>
  </si>
  <si>
    <t>ВНИМАНИЕ!!!                                                                                                                                                                                                                               Паспорт продукции, инструкция по сборке стеллажа, с указаниями мер безопасности, сертификаты и другая нормативная документация предоставляется по требованию. При необходимости в указанной выше документации обращайтесь с запросом к менеджеру</t>
  </si>
  <si>
    <t xml:space="preserve">         Металлические универсальные стеллажи серии СТ с нагрузкой на весь стеллаж не более 400кг.              </t>
  </si>
  <si>
    <t>нагрузка - 150 кг, 
12 комплектов крепежа, 
уголок продольного
 усиления L=992 - 2шт</t>
  </si>
  <si>
    <t>нагрузка - 150 кг,
 16 комплектов крепежа, 
 уголок продольного
 усиления L=992 - 2шт,
уголок поперечного
 усиления L=500/600/700/800 - 2шт.</t>
  </si>
  <si>
    <t>Складские металлические универсальные стеллажи серии МК</t>
  </si>
  <si>
    <t>элемент 
стеллажа</t>
  </si>
  <si>
    <t>вес,
 кг</t>
  </si>
  <si>
    <t>габариты 
упаковки, мм</t>
  </si>
  <si>
    <t>высота</t>
  </si>
  <si>
    <t>глубина</t>
  </si>
  <si>
    <t>стойка МК 250 серый, синий</t>
  </si>
  <si>
    <t>стойка МК 200 серый, синий</t>
  </si>
  <si>
    <t>балка МК 182</t>
  </si>
  <si>
    <t>балка МК 151</t>
  </si>
  <si>
    <t>балка МК 75</t>
  </si>
  <si>
    <t>балка МК 59</t>
  </si>
  <si>
    <t>фанера 152х61</t>
  </si>
  <si>
    <t>фанера 152х76</t>
  </si>
  <si>
    <t>фанера 183х61</t>
  </si>
  <si>
    <t>фанера 183х76</t>
  </si>
  <si>
    <t>Ниже приведена примерная стандартная комплектация стеллажей серии МК и их стоимость</t>
  </si>
  <si>
    <t>артикул стеллажа
/габариты, см</t>
  </si>
  <si>
    <t>стойка
200</t>
  </si>
  <si>
    <t>стойка
250</t>
  </si>
  <si>
    <t>балка
182</t>
  </si>
  <si>
    <t>балка
151</t>
  </si>
  <si>
    <t>балка
75</t>
  </si>
  <si>
    <t>балка
59</t>
  </si>
  <si>
    <t>фанера
152х61</t>
  </si>
  <si>
    <t>фанера
152х76</t>
  </si>
  <si>
    <t>фанера
183х61</t>
  </si>
  <si>
    <t>фанера
183х76</t>
  </si>
  <si>
    <t>кол-во
ярусов</t>
  </si>
  <si>
    <t>вес
стеллажа,
кг</t>
  </si>
  <si>
    <r>
      <t>МК 1-2,0</t>
    </r>
    <r>
      <rPr>
        <sz val="12"/>
        <rFont val="Garamond"/>
        <family val="1"/>
      </rPr>
      <t xml:space="preserve">
154 х 62 х 200</t>
    </r>
  </si>
  <si>
    <r>
      <t>МК 1-2,5</t>
    </r>
    <r>
      <rPr>
        <sz val="12"/>
        <rFont val="Garamond"/>
        <family val="1"/>
      </rPr>
      <t xml:space="preserve">
154 х 62 х 250</t>
    </r>
  </si>
  <si>
    <r>
      <t>МК 2-2,0</t>
    </r>
    <r>
      <rPr>
        <sz val="12"/>
        <rFont val="Garamond"/>
        <family val="1"/>
      </rPr>
      <t xml:space="preserve">
154 х 78 х 200</t>
    </r>
  </si>
  <si>
    <r>
      <t>МК 2-2,5</t>
    </r>
    <r>
      <rPr>
        <sz val="12"/>
        <rFont val="Garamond"/>
        <family val="1"/>
      </rPr>
      <t xml:space="preserve">
154 х 78 х 250</t>
    </r>
  </si>
  <si>
    <t>Модель</t>
  </si>
  <si>
    <t>Размеры, мм</t>
  </si>
  <si>
    <t>Вес,  кг</t>
  </si>
  <si>
    <t>Особенности        комплектации</t>
  </si>
  <si>
    <t>кол-во дверей</t>
  </si>
  <si>
    <t>кол-во полок</t>
  </si>
  <si>
    <t>наличие трейзера</t>
  </si>
  <si>
    <t>описание</t>
  </si>
  <si>
    <t>КБ/КБС  011 Т</t>
  </si>
  <si>
    <t>да</t>
  </si>
  <si>
    <t>сварной корпус, покрытие-высококачественная эмаль, нагрузка на полку-50кг,  толщина металла -1,5 мм</t>
  </si>
  <si>
    <t>КБ/КБС  02</t>
  </si>
  <si>
    <t>нет</t>
  </si>
  <si>
    <t>КБ/КБС 02 Т</t>
  </si>
  <si>
    <t>КБ/КБС  021</t>
  </si>
  <si>
    <t xml:space="preserve">КБ/КБС  021 Т </t>
  </si>
  <si>
    <t>КБ/КБС 023 Т</t>
  </si>
  <si>
    <t>КБ/КБС  041 Т</t>
  </si>
  <si>
    <t>КБ/КБС  031 Т</t>
  </si>
  <si>
    <t>КБ/КБС  042 Т</t>
  </si>
  <si>
    <t>КБ/КБС  033</t>
  </si>
  <si>
    <t>КБ/КБС  033 Т</t>
  </si>
  <si>
    <t>КБ/КБС  032 Т</t>
  </si>
  <si>
    <t>КБ/КБС  05</t>
  </si>
  <si>
    <t>КБ/КБС  06</t>
  </si>
  <si>
    <t>КБ/КБС  09</t>
  </si>
  <si>
    <t>КБ/КБС  10</t>
  </si>
  <si>
    <t>Шкафы сварные бухгалтерские серии КБ</t>
  </si>
  <si>
    <t xml:space="preserve"> </t>
  </si>
  <si>
    <t>кол-во полок (ярусов)</t>
  </si>
  <si>
    <t>глубина полки</t>
  </si>
  <si>
    <t>длина полки</t>
  </si>
  <si>
    <t>Стеллаж СТ (1000*300*2000)</t>
  </si>
  <si>
    <t>Стеллаж СТ (1000*400*2000)</t>
  </si>
  <si>
    <t>Стеллаж СТ (1000*500*2000)</t>
  </si>
  <si>
    <t>Стеллаж СТ (1000*600*2000)</t>
  </si>
  <si>
    <t>Стеллаж СТ (1000*700*2000)</t>
  </si>
  <si>
    <t>Стеллаж СТ (1000*800*2000)</t>
  </si>
  <si>
    <t>Стеллаж СТ (700*300*2000)</t>
  </si>
  <si>
    <t>Стеллаж СТ (700*400*2000)</t>
  </si>
  <si>
    <t>Стеллаж СТ (700*500*2000)</t>
  </si>
  <si>
    <t>Стеллаж СТ (700*600*2000)</t>
  </si>
  <si>
    <t>Стеллаж СТ (1000*300*2500)</t>
  </si>
  <si>
    <t>Стеллаж СТ (1000*400*2500)</t>
  </si>
  <si>
    <t>Стеллаж СТ (1000*500*2500)</t>
  </si>
  <si>
    <t>Стеллаж СТ (1000*600*2500)</t>
  </si>
  <si>
    <t>Стеллаж СТ (1000*700*2500)</t>
  </si>
  <si>
    <t>Стеллаж СТ (1000*800*2500)</t>
  </si>
  <si>
    <t>Стеллаж СТ (700*300*2500)</t>
  </si>
  <si>
    <t>Стеллаж СТ (700*400*2500)</t>
  </si>
  <si>
    <t>Стеллаж СТ (700*500*2500)</t>
  </si>
  <si>
    <t>Стеллаж СТ (700*600*2500)</t>
  </si>
  <si>
    <t>Комплектация стеллажа</t>
  </si>
  <si>
    <t>крепеж входит в стоимость</t>
  </si>
  <si>
    <t>СТЕЛЛАЖ АРХИВНЫЙ 2000мм (4 полки, 4 стойки, 4 пластмасовых подпятника, 16 уголков жесткости, комплекты крепежа)</t>
  </si>
  <si>
    <t>СТЕЛЛАЖ АРХИВНЫЙ 2500мм (4 полки, 4 стойки, 4 пластмасовых подпятника, 16 уголков жесткости, комплекты крепежа)</t>
  </si>
  <si>
    <t>Цена за стеллаж в сборе, руб.</t>
  </si>
  <si>
    <t>сумочница, 2 секции, 8 ячеек, 8 замков,
разборный, на заклепках, металл-0,6 мм</t>
  </si>
  <si>
    <t>8 комплектов крепежа, 
равномерно распределенная 
нагрузка на полку не более 100 кг</t>
  </si>
  <si>
    <t>9 комплектов крепежа, 
равномерно распределенная нагрузка на полку НЕ БОЛЕЕ 80 кг</t>
  </si>
  <si>
    <t>10 комплектов крепежа, 
равномерно распределенная 
нагрузка на полку НЕ БОЛЕЕ 80 кг</t>
  </si>
  <si>
    <t>Полка для ШРЭК-22-500 (возможна установка доп. Полки под обувь)</t>
  </si>
  <si>
    <r>
      <t xml:space="preserve">одежный шкаф, 2 секции, 2 замка, 2 крючка, разборный, 2 перекладины, металл-0,7мм, на заклепках </t>
    </r>
    <r>
      <rPr>
        <sz val="11"/>
        <color indexed="48"/>
        <rFont val="Garamond"/>
        <family val="1"/>
      </rPr>
      <t>Особенность: СИНИЕ ДВЕРИ</t>
    </r>
    <r>
      <rPr>
        <sz val="11"/>
        <rFont val="Garamond"/>
        <family val="1"/>
      </rPr>
      <t>!</t>
    </r>
  </si>
  <si>
    <t>Полка П 30 ШРК</t>
  </si>
  <si>
    <t>Полка П 25 ШРЭК</t>
  </si>
  <si>
    <t>Полка для ШРК-22-600 (возможна установка доп. Полки под обувь)</t>
  </si>
  <si>
    <t>Полка  П30ШРС "N"</t>
  </si>
  <si>
    <t>Полка для ШРС-11-300 (возможна установка доп. полки под обувь)</t>
  </si>
  <si>
    <t>Заклепочник</t>
  </si>
  <si>
    <t>Инструмент для сборки шкафов на клепках</t>
  </si>
  <si>
    <t>Полка  П80ШХАК</t>
  </si>
  <si>
    <t>Полка для архивника ШХАК-800 (возможна установка доп. Полки - любое кол-во)</t>
  </si>
  <si>
    <t>8 комплектов крепежа, 
равномерно распределенная 
нагрузка на полку - 120 кг</t>
  </si>
  <si>
    <t>9 комплектов крепежа, 
равномерно распределенная 
нагрузка на полку - 120 кг</t>
  </si>
  <si>
    <t>10 комплектов крепежа, 
равномерно распределенная 
нагрузка на полку - 80 кг</t>
  </si>
  <si>
    <t xml:space="preserve"> одежный шкаф, 2 секции,
 2 полки под головной убор,  2 замка, 2 крючка,
разборный (на саморезах), 
перекладина, металл-0,6мм</t>
  </si>
  <si>
    <r>
      <rPr>
        <b/>
        <sz val="11"/>
        <rFont val="Garamond"/>
        <family val="1"/>
      </rPr>
      <t>ШРМ- АК</t>
    </r>
    <r>
      <rPr>
        <sz val="11"/>
        <rFont val="Garamond"/>
        <family val="1"/>
      </rPr>
      <t xml:space="preserve">
600х500х1860</t>
    </r>
  </si>
  <si>
    <r>
      <rPr>
        <b/>
        <sz val="11"/>
        <rFont val="Garamond"/>
        <family val="1"/>
      </rPr>
      <t>ШРМ - 24</t>
    </r>
    <r>
      <rPr>
        <sz val="11"/>
        <rFont val="Garamond"/>
        <family val="1"/>
      </rPr>
      <t xml:space="preserve">
600х500х1860</t>
    </r>
  </si>
  <si>
    <r>
      <rPr>
        <b/>
        <sz val="11"/>
        <rFont val="Garamond"/>
        <family val="1"/>
      </rPr>
      <t>ШРМ- АК/800</t>
    </r>
    <r>
      <rPr>
        <sz val="11"/>
        <rFont val="Garamond"/>
        <family val="1"/>
      </rPr>
      <t xml:space="preserve">
800х500х1860</t>
    </r>
  </si>
  <si>
    <t xml:space="preserve"> одежный шкаф, 4 секции,
   4 замка, 4 крючка, перекладины,  разборный, на саморезах,  металл-0,6мм</t>
  </si>
  <si>
    <r>
      <rPr>
        <b/>
        <sz val="11"/>
        <rFont val="Garamond"/>
        <family val="1"/>
      </rPr>
      <t>ШРМ-22-М</t>
    </r>
    <r>
      <rPr>
        <sz val="11"/>
        <rFont val="Garamond"/>
        <family val="1"/>
      </rPr>
      <t xml:space="preserve">
600х500х1860</t>
    </r>
  </si>
  <si>
    <r>
      <rPr>
        <b/>
        <sz val="11"/>
        <rFont val="Garamond"/>
        <family val="1"/>
      </rPr>
      <t>ШРМ-22-М/800</t>
    </r>
    <r>
      <rPr>
        <sz val="11"/>
        <rFont val="Garamond"/>
        <family val="1"/>
      </rPr>
      <t xml:space="preserve">
800х500х1860</t>
    </r>
  </si>
  <si>
    <r>
      <t xml:space="preserve"> одежный шкаф, 2 боковые секции модульного ряда, полка под головной убор, перекладина,                   замок,
разборный (</t>
    </r>
    <r>
      <rPr>
        <b/>
        <sz val="11"/>
        <rFont val="Garamond"/>
        <family val="1"/>
      </rPr>
      <t>на  саморезах)</t>
    </r>
    <r>
      <rPr>
        <sz val="11"/>
        <rFont val="Garamond"/>
        <family val="1"/>
      </rPr>
      <t xml:space="preserve">
</t>
    </r>
  </si>
  <si>
    <r>
      <rPr>
        <b/>
        <sz val="11"/>
        <rFont val="Garamond"/>
        <family val="1"/>
      </rPr>
      <t>ШРМ-М/400</t>
    </r>
    <r>
      <rPr>
        <sz val="11"/>
        <rFont val="Garamond"/>
        <family val="1"/>
      </rPr>
      <t xml:space="preserve">
400х500х1860</t>
    </r>
  </si>
  <si>
    <r>
      <rPr>
        <b/>
        <sz val="11"/>
        <rFont val="Garamond"/>
        <family val="1"/>
      </rPr>
      <t>ШРМ-М</t>
    </r>
    <r>
      <rPr>
        <sz val="11"/>
        <rFont val="Garamond"/>
        <family val="1"/>
      </rPr>
      <t xml:space="preserve">
300х500х1860</t>
    </r>
  </si>
  <si>
    <r>
      <t>промежуточная секция,</t>
    </r>
    <r>
      <rPr>
        <sz val="11"/>
        <rFont val="Garamond"/>
        <family val="1"/>
      </rPr>
      <t xml:space="preserve">
  полка под головной убор, перекладина,  замок,     2 крючка,
разборный (</t>
    </r>
    <r>
      <rPr>
        <b/>
        <sz val="11"/>
        <rFont val="Garamond"/>
        <family val="1"/>
      </rPr>
      <t>на саморезах)</t>
    </r>
    <r>
      <rPr>
        <sz val="11"/>
        <rFont val="Garamond"/>
        <family val="1"/>
      </rPr>
      <t xml:space="preserve">
</t>
    </r>
  </si>
  <si>
    <r>
      <t>ШРМ 28</t>
    </r>
    <r>
      <rPr>
        <sz val="11"/>
        <rFont val="Garamond"/>
        <family val="1"/>
      </rPr>
      <t xml:space="preserve">
600х500х1860</t>
    </r>
  </si>
  <si>
    <r>
      <t>ШРМ 312</t>
    </r>
    <r>
      <rPr>
        <sz val="11"/>
        <rFont val="Garamond"/>
        <family val="1"/>
      </rPr>
      <t xml:space="preserve">
900х500х1860</t>
    </r>
  </si>
  <si>
    <t>сумочница, 2 секции, 8 ячеек, 8 замков,
разборный (на саморезах), металл-0,6 мм</t>
  </si>
  <si>
    <t>сумочница, 3 секции, 12 ячеек, 12 замков,
разборный (на саморезах), металл-0,6 мм</t>
  </si>
  <si>
    <r>
      <t>ШРМ-14</t>
    </r>
    <r>
      <rPr>
        <sz val="11"/>
        <rFont val="Garamond"/>
        <family val="1"/>
      </rPr>
      <t xml:space="preserve">
300х500х1860</t>
    </r>
  </si>
  <si>
    <t>сумочница,
1 секция, 4 ячейки, 4 замка, 
разборный (на саморезах), металл - 0,6 мм</t>
  </si>
  <si>
    <r>
      <t>ШРМ-14-М</t>
    </r>
    <r>
      <rPr>
        <sz val="11"/>
        <rFont val="Garamond"/>
        <family val="1"/>
      </rPr>
      <t xml:space="preserve">
300х500х1860</t>
    </r>
  </si>
  <si>
    <r>
      <t>промежуточная секция,</t>
    </r>
    <r>
      <rPr>
        <sz val="11"/>
        <rFont val="Garamond"/>
        <family val="1"/>
      </rPr>
      <t xml:space="preserve">
1 секция, 4 ячейки, 4 замка, 
разборный (на саморезах),
металл - 0,7 мм</t>
    </r>
  </si>
  <si>
    <r>
      <t>ШРМ 22-У</t>
    </r>
    <r>
      <rPr>
        <sz val="11"/>
        <rFont val="Garamond"/>
        <family val="1"/>
      </rPr>
      <t xml:space="preserve">
600х500х1860</t>
    </r>
  </si>
  <si>
    <t>шкаф для хранения сменной одежды и документов. В одном отделении - полка для головного убора, пеекладина и кючки для одежды, в другом 4 регулируемые по высоте полки. Замок.</t>
  </si>
  <si>
    <r>
      <t>ШРМ 22/800 У</t>
    </r>
    <r>
      <rPr>
        <sz val="11"/>
        <rFont val="Garamond"/>
        <family val="1"/>
      </rPr>
      <t xml:space="preserve">
800х500х1860</t>
    </r>
  </si>
  <si>
    <r>
      <t>ШAМ 11</t>
    </r>
    <r>
      <rPr>
        <sz val="11"/>
        <rFont val="Garamond"/>
        <family val="1"/>
      </rPr>
      <t xml:space="preserve">
850х500х1860</t>
    </r>
  </si>
  <si>
    <r>
      <t>ШAМ 11(400)</t>
    </r>
    <r>
      <rPr>
        <sz val="11"/>
        <rFont val="Garamond"/>
        <family val="1"/>
      </rPr>
      <t xml:space="preserve">
850х400х1860</t>
    </r>
  </si>
  <si>
    <t>Размеры: 1860х850х500(400) мм. Вес: 60 кг. Шкаф архивный металлический. Предназначен для хранения архивов, офисной бухгалтерской документации. Три регулируемые по высоте полки. Замок повышенной секретности</t>
  </si>
  <si>
    <t>ШAМ 12
425х500х1860</t>
  </si>
  <si>
    <t>Размеры: 1860х425х500 мм. Вес: 41 кг. Шкаф металлический, разборный, односекционный. Предназначен для архивов, офисной бухгалтерской документации. В отделении - три регулируемых по высоте полки. Замок</t>
  </si>
  <si>
    <r>
      <rPr>
        <b/>
        <sz val="11"/>
        <rFont val="Garamond"/>
        <family val="1"/>
      </rPr>
      <t>ШАМ-0.5 (400)</t>
    </r>
    <r>
      <rPr>
        <sz val="11"/>
        <rFont val="Garamond"/>
        <family val="1"/>
      </rPr>
      <t xml:space="preserve">
850х400х930</t>
    </r>
  </si>
  <si>
    <r>
      <rPr>
        <b/>
        <sz val="11"/>
        <rFont val="Garamond"/>
        <family val="1"/>
      </rPr>
      <t>ШАМ-0.5</t>
    </r>
    <r>
      <rPr>
        <sz val="11"/>
        <rFont val="Garamond"/>
        <family val="1"/>
      </rPr>
      <t xml:space="preserve">
850х500х930</t>
    </r>
  </si>
  <si>
    <t>Размеры: 930х850х500(4000 мм. Вес: 34 кг. Шкаф архивный металлический. Предназначен для хранения архивов, офисной, бухгалтерской документации. Одна регулируемая по высоте полка. Замок повышенной секретности</t>
  </si>
  <si>
    <r>
      <t>ШРМ 24.0</t>
    </r>
    <r>
      <rPr>
        <sz val="11"/>
        <rFont val="Garamond"/>
        <family val="1"/>
      </rPr>
      <t xml:space="preserve">
600х500х1860</t>
    </r>
  </si>
  <si>
    <t xml:space="preserve">Размеры: 1860х600х500 мм. Вес: 58 кг. Шкаф металлический разборный, двухсекционный, с 4-мя отделениями. В каждой секции по одной полке. Двери с индивидуальным врезным замком.  
</t>
  </si>
  <si>
    <r>
      <t xml:space="preserve">* Действует Специальное Ценовое предложение при покупке ЛЮБОГО количества шкафов при 100% предоплате, отгрузка со склада в г.Новосибирске. </t>
    </r>
    <r>
      <rPr>
        <b/>
        <u val="single"/>
        <sz val="16"/>
        <color indexed="17"/>
        <rFont val="Arial Narrow"/>
        <family val="2"/>
      </rPr>
      <t>РАЗМЕР СКИДКИ УТОЧНЯТЬ У Менеджера КОМПАНИИ!!!</t>
    </r>
  </si>
  <si>
    <r>
      <t xml:space="preserve">* Действует Специальное Ценовое предложение при покупке ЛЮБОГО количества шкафов при 100% предоплате, отгрузка со склада в г.Новосибирске. </t>
    </r>
    <r>
      <rPr>
        <b/>
        <u val="single"/>
        <sz val="14"/>
        <color indexed="17"/>
        <rFont val="Arial Narrow"/>
        <family val="2"/>
      </rPr>
      <t>РАЗМЕР СКИДКИ УТОЧНЯТЬ У Менеджера КОМПАНИИ!!!</t>
    </r>
  </si>
  <si>
    <r>
      <t xml:space="preserve">* Действует Специальное Ценовое предложение при покупке ЛЮБОГО количества шкафов при 100% предоплате, отгрузка со склада в г.Новосибирске. </t>
    </r>
    <r>
      <rPr>
        <b/>
        <sz val="14"/>
        <color indexed="17"/>
        <rFont val="Times New Roman"/>
        <family val="1"/>
      </rPr>
      <t>РАЗМЕР СКИДКИ УТОЧНЯТЬ У Менеджера КОМПАНИИ!!!</t>
    </r>
  </si>
  <si>
    <r>
      <t xml:space="preserve">* Действует Специальное Ценовое предложение при покупке ЛЮБОГО количества шкафов при 100% предоплате, отгрузка со склада в г.Новосибирске. </t>
    </r>
    <r>
      <rPr>
        <b/>
        <sz val="14"/>
        <color indexed="17"/>
        <rFont val="Arial Cyr"/>
        <family val="0"/>
      </rPr>
      <t>РАЗМЕР СКИДКИ УТОЧНЯТЬ У Менеджера КОМПАНИИ!!!</t>
    </r>
  </si>
  <si>
    <t>e-mail: teplo@ngs.ru</t>
  </si>
  <si>
    <t xml:space="preserve">e-mail: teplo@ngs.ru  </t>
  </si>
  <si>
    <r>
      <rPr>
        <b/>
        <sz val="11"/>
        <rFont val="Garamond"/>
        <family val="1"/>
      </rPr>
      <t>AL 1896</t>
    </r>
    <r>
      <rPr>
        <sz val="11"/>
        <rFont val="Garamond"/>
        <family val="1"/>
      </rPr>
      <t xml:space="preserve">
960х450х1850</t>
    </r>
  </si>
  <si>
    <r>
      <rPr>
        <b/>
        <sz val="11"/>
        <rFont val="Garamond"/>
        <family val="1"/>
      </rPr>
      <t>ALR - 8810</t>
    </r>
    <r>
      <rPr>
        <sz val="11"/>
        <rFont val="Garamond"/>
        <family val="1"/>
      </rPr>
      <t xml:space="preserve">
1000х450х880</t>
    </r>
  </si>
  <si>
    <r>
      <t>МК 3-2,0</t>
    </r>
    <r>
      <rPr>
        <sz val="12"/>
        <rFont val="Garamond"/>
        <family val="1"/>
      </rPr>
      <t xml:space="preserve">
184 х 62 х 200</t>
    </r>
  </si>
  <si>
    <r>
      <t xml:space="preserve">МК 3-2,5 </t>
    </r>
    <r>
      <rPr>
        <sz val="12"/>
        <rFont val="Garamond"/>
        <family val="1"/>
      </rPr>
      <t xml:space="preserve">
184 х 62 х 250</t>
    </r>
  </si>
  <si>
    <r>
      <t>МК 4-2,0</t>
    </r>
    <r>
      <rPr>
        <sz val="12"/>
        <rFont val="Garamond"/>
        <family val="1"/>
      </rPr>
      <t xml:space="preserve">
184 х 78 х 200</t>
    </r>
  </si>
  <si>
    <r>
      <t>МК 4-2,5</t>
    </r>
    <r>
      <rPr>
        <sz val="12"/>
        <rFont val="Garamond"/>
        <family val="1"/>
      </rPr>
      <t xml:space="preserve">
184 х 78 х 250</t>
    </r>
  </si>
  <si>
    <t>ООО "СибПромМебель"
Официальный Дилер ведущих производителей офисной и складской мебели в г.Новосибирске</t>
  </si>
  <si>
    <t>630024, г.Новосибирск, ул. Беловежская, д.38    тел/факс (383) 375-45-08, моб.+7-952-933-33-11</t>
  </si>
  <si>
    <t>630024, г.Новосибирск, ул. Беловежская, д.38    тел/факс (383) 375-45-08, моб.+7-952-933-33-11 (Валерий)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</si>
</sst>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_-* #,##0.00[$р.-419]_-;\-* #,##0.00[$р.-419]_-;_-* &quot;-&quot;??[$р.-419]_-;_-@_-"/>
    <numFmt numFmtId="188" formatCode="#,##0_р_."/>
    <numFmt numFmtId="189" formatCode="0.00&quot; руб.&quot;"/>
  </numFmts>
  <fonts count="82">
    <font>
      <sz val="10"/>
      <name val="Arial"/>
      <family val="0"/>
    </font>
    <font>
      <sz val="8"/>
      <name val="Arial"/>
      <family val="2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2"/>
      <color indexed="10"/>
      <name val="Garamond"/>
      <family val="1"/>
    </font>
    <font>
      <b/>
      <sz val="12"/>
      <color indexed="10"/>
      <name val="Franklin Gothic Demi"/>
      <family val="2"/>
    </font>
    <font>
      <b/>
      <i/>
      <sz val="14"/>
      <color indexed="10"/>
      <name val="Times New Roman"/>
      <family val="1"/>
    </font>
    <font>
      <u val="single"/>
      <sz val="12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10"/>
      <name val="Garamond"/>
      <family val="1"/>
    </font>
    <font>
      <b/>
      <sz val="14"/>
      <color indexed="10"/>
      <name val="Garamond"/>
      <family val="1"/>
    </font>
    <font>
      <b/>
      <sz val="10"/>
      <color indexed="10"/>
      <name val="Garamond"/>
      <family val="1"/>
    </font>
    <font>
      <b/>
      <sz val="11"/>
      <color indexed="48"/>
      <name val="Garamond"/>
      <family val="1"/>
    </font>
    <font>
      <b/>
      <sz val="11"/>
      <color indexed="10"/>
      <name val="Garamond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10"/>
      <name val="Arial Narrow"/>
      <family val="2"/>
    </font>
    <font>
      <b/>
      <sz val="15"/>
      <color indexed="62"/>
      <name val="Garamond"/>
      <family val="1"/>
    </font>
    <font>
      <b/>
      <sz val="10"/>
      <color indexed="30"/>
      <name val="Times New Roman"/>
      <family val="1"/>
    </font>
    <font>
      <sz val="12"/>
      <name val="Arial"/>
      <family val="2"/>
    </font>
    <font>
      <b/>
      <sz val="20"/>
      <color indexed="10"/>
      <name val="Times New Roman"/>
      <family val="1"/>
    </font>
    <font>
      <b/>
      <u val="single"/>
      <sz val="16"/>
      <color indexed="10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Garamond"/>
      <family val="1"/>
    </font>
    <font>
      <b/>
      <sz val="22"/>
      <color indexed="62"/>
      <name val="Garamond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b/>
      <sz val="13"/>
      <name val="Arial Cyr"/>
      <family val="0"/>
    </font>
    <font>
      <b/>
      <sz val="12"/>
      <color indexed="9"/>
      <name val="Arial Cyr"/>
      <family val="0"/>
    </font>
    <font>
      <sz val="12"/>
      <name val="Times New Roman"/>
      <family val="1"/>
    </font>
    <font>
      <b/>
      <sz val="13"/>
      <name val="Garamond"/>
      <family val="1"/>
    </font>
    <font>
      <b/>
      <sz val="16"/>
      <name val="Arial Cyr"/>
      <family val="0"/>
    </font>
    <font>
      <sz val="10"/>
      <name val="Times New Roman"/>
      <family val="1"/>
    </font>
    <font>
      <b/>
      <sz val="13"/>
      <color indexed="10"/>
      <name val="Times New Roman"/>
      <family val="1"/>
    </font>
    <font>
      <sz val="13"/>
      <name val="Times New Roman"/>
      <family val="1"/>
    </font>
    <font>
      <b/>
      <sz val="20"/>
      <color indexed="62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7"/>
      <color indexed="10"/>
      <name val="Garamond"/>
      <family val="1"/>
    </font>
    <font>
      <b/>
      <i/>
      <sz val="14"/>
      <color indexed="30"/>
      <name val="Times New Roman"/>
      <family val="1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u val="single"/>
      <sz val="16"/>
      <color indexed="12"/>
      <name val="Arial"/>
      <family val="2"/>
    </font>
    <font>
      <b/>
      <sz val="18"/>
      <color indexed="62"/>
      <name val="Garamond"/>
      <family val="1"/>
    </font>
    <font>
      <b/>
      <sz val="16"/>
      <color indexed="10"/>
      <name val="Arial Cyr"/>
      <family val="0"/>
    </font>
    <font>
      <sz val="11"/>
      <name val="Times New Roman"/>
      <family val="1"/>
    </font>
    <font>
      <sz val="9"/>
      <name val="Garamond"/>
      <family val="1"/>
    </font>
    <font>
      <i/>
      <sz val="12"/>
      <name val="Garamond"/>
      <family val="1"/>
    </font>
    <font>
      <b/>
      <sz val="10"/>
      <name val="Verdana"/>
      <family val="2"/>
    </font>
    <font>
      <b/>
      <sz val="8"/>
      <name val="Verdana"/>
      <family val="2"/>
    </font>
    <font>
      <sz val="8"/>
      <name val="Arial Cyr"/>
      <family val="0"/>
    </font>
    <font>
      <sz val="10"/>
      <name val="Verdana"/>
      <family val="2"/>
    </font>
    <font>
      <sz val="10"/>
      <name val="Arial Cyr"/>
      <family val="0"/>
    </font>
    <font>
      <b/>
      <sz val="22"/>
      <color indexed="10"/>
      <name val="Times New Roman"/>
      <family val="1"/>
    </font>
    <font>
      <sz val="11"/>
      <color indexed="48"/>
      <name val="Garamond"/>
      <family val="1"/>
    </font>
    <font>
      <b/>
      <sz val="12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6"/>
      <color indexed="17"/>
      <name val="Arial Narrow"/>
      <family val="2"/>
    </font>
    <font>
      <b/>
      <u val="single"/>
      <sz val="14"/>
      <color indexed="17"/>
      <name val="Arial Narrow"/>
      <family val="2"/>
    </font>
    <font>
      <b/>
      <sz val="14"/>
      <color indexed="17"/>
      <name val="Times New Roman"/>
      <family val="1"/>
    </font>
    <font>
      <b/>
      <sz val="14"/>
      <color indexed="17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 wrapText="1"/>
    </xf>
    <xf numFmtId="0" fontId="12" fillId="0" borderId="0" xfId="42" applyFont="1" applyFill="1" applyAlignment="1" applyProtection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textRotation="90"/>
    </xf>
    <xf numFmtId="0" fontId="2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 textRotation="90"/>
    </xf>
    <xf numFmtId="0" fontId="3" fillId="0" borderId="0" xfId="0" applyFont="1" applyFill="1" applyAlignment="1">
      <alignment horizontal="left"/>
    </xf>
    <xf numFmtId="41" fontId="27" fillId="0" borderId="10" xfId="0" applyNumberFormat="1" applyFont="1" applyFill="1" applyBorder="1" applyAlignment="1">
      <alignment horizontal="center" vertical="center"/>
    </xf>
    <xf numFmtId="41" fontId="25" fillId="24" borderId="10" xfId="0" applyNumberFormat="1" applyFont="1" applyFill="1" applyBorder="1" applyAlignment="1">
      <alignment horizontal="center" vertical="center"/>
    </xf>
    <xf numFmtId="41" fontId="25" fillId="25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vertical="center"/>
    </xf>
    <xf numFmtId="0" fontId="30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42" applyFont="1" applyAlignment="1" applyProtection="1">
      <alignment/>
      <protection/>
    </xf>
    <xf numFmtId="0" fontId="31" fillId="0" borderId="0" xfId="0" applyFont="1" applyAlignment="1">
      <alignment/>
    </xf>
    <xf numFmtId="3" fontId="32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wrapText="1"/>
    </xf>
    <xf numFmtId="0" fontId="29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3" fontId="58" fillId="25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67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67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67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69" fillId="0" borderId="1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/>
    </xf>
    <xf numFmtId="0" fontId="71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2" fillId="0" borderId="0" xfId="0" applyFont="1" applyAlignment="1">
      <alignment/>
    </xf>
    <xf numFmtId="0" fontId="71" fillId="0" borderId="10" xfId="0" applyFont="1" applyBorder="1" applyAlignment="1">
      <alignment horizontal="left" vertical="top" wrapText="1"/>
    </xf>
    <xf numFmtId="0" fontId="31" fillId="0" borderId="0" xfId="0" applyFont="1" applyAlignment="1">
      <alignment/>
    </xf>
    <xf numFmtId="0" fontId="69" fillId="0" borderId="16" xfId="0" applyFont="1" applyBorder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41" fontId="73" fillId="24" borderId="1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22" fillId="26" borderId="0" xfId="0" applyFont="1" applyFill="1" applyAlignment="1">
      <alignment horizontal="center" vertical="center" wrapText="1"/>
    </xf>
    <xf numFmtId="0" fontId="42" fillId="26" borderId="0" xfId="0" applyFont="1" applyFill="1" applyAlignment="1">
      <alignment horizontal="center" wrapText="1"/>
    </xf>
    <xf numFmtId="0" fontId="3" fillId="26" borderId="0" xfId="0" applyFont="1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4" fillId="26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2" fillId="26" borderId="0" xfId="0" applyFont="1" applyFill="1" applyAlignment="1">
      <alignment wrapText="1"/>
    </xf>
    <xf numFmtId="0" fontId="0" fillId="26" borderId="0" xfId="0" applyFill="1" applyAlignment="1">
      <alignment wrapText="1"/>
    </xf>
    <xf numFmtId="0" fontId="42" fillId="26" borderId="18" xfId="0" applyFont="1" applyFill="1" applyBorder="1" applyAlignment="1">
      <alignment wrapText="1"/>
    </xf>
    <xf numFmtId="0" fontId="0" fillId="26" borderId="18" xfId="0" applyFill="1" applyBorder="1" applyAlignment="1">
      <alignment wrapText="1"/>
    </xf>
    <xf numFmtId="0" fontId="63" fillId="26" borderId="0" xfId="0" applyFont="1" applyFill="1" applyAlignment="1">
      <alignment vertical="center" wrapText="1"/>
    </xf>
    <xf numFmtId="0" fontId="63" fillId="26" borderId="18" xfId="0" applyFont="1" applyFill="1" applyBorder="1" applyAlignment="1">
      <alignment vertical="center" wrapText="1"/>
    </xf>
    <xf numFmtId="0" fontId="0" fillId="26" borderId="0" xfId="0" applyFill="1" applyAlignment="1">
      <alignment/>
    </xf>
    <xf numFmtId="0" fontId="31" fillId="26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 vertical="center" wrapText="1"/>
    </xf>
    <xf numFmtId="0" fontId="42" fillId="26" borderId="0" xfId="0" applyFont="1" applyFill="1" applyBorder="1" applyAlignment="1">
      <alignment wrapText="1"/>
    </xf>
    <xf numFmtId="0" fontId="0" fillId="26" borderId="0" xfId="0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 textRotation="90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3" fillId="25" borderId="0" xfId="0" applyFont="1" applyFill="1" applyAlignment="1">
      <alignment/>
    </xf>
    <xf numFmtId="0" fontId="0" fillId="25" borderId="0" xfId="0" applyFill="1" applyAlignment="1">
      <alignment/>
    </xf>
    <xf numFmtId="0" fontId="24" fillId="25" borderId="0" xfId="0" applyFont="1" applyFill="1" applyAlignment="1">
      <alignment/>
    </xf>
    <xf numFmtId="0" fontId="3" fillId="25" borderId="0" xfId="0" applyFont="1" applyFill="1" applyAlignment="1">
      <alignment horizontal="center" vertical="center"/>
    </xf>
    <xf numFmtId="0" fontId="2" fillId="25" borderId="0" xfId="0" applyFont="1" applyFill="1" applyAlignment="1">
      <alignment horizontal="center" vertical="center"/>
    </xf>
    <xf numFmtId="3" fontId="4" fillId="25" borderId="14" xfId="0" applyNumberFormat="1" applyFont="1" applyFill="1" applyBorder="1" applyAlignment="1">
      <alignment horizontal="center" vertical="center"/>
    </xf>
    <xf numFmtId="3" fontId="4" fillId="25" borderId="10" xfId="0" applyNumberFormat="1" applyFont="1" applyFill="1" applyBorder="1" applyAlignment="1">
      <alignment horizontal="center" vertical="center"/>
    </xf>
    <xf numFmtId="3" fontId="4" fillId="25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textRotation="90"/>
    </xf>
    <xf numFmtId="0" fontId="16" fillId="0" borderId="11" xfId="0" applyFont="1" applyFill="1" applyBorder="1" applyAlignment="1">
      <alignment horizontal="left" vertical="center" textRotation="90"/>
    </xf>
    <xf numFmtId="0" fontId="8" fillId="0" borderId="12" xfId="0" applyFont="1" applyFill="1" applyBorder="1" applyAlignment="1">
      <alignment horizontal="center" vertical="center" wrapText="1"/>
    </xf>
    <xf numFmtId="4" fontId="20" fillId="24" borderId="19" xfId="0" applyNumberFormat="1" applyFont="1" applyFill="1" applyBorder="1" applyAlignment="1">
      <alignment horizontal="center" vertical="center" wrapText="1"/>
    </xf>
    <xf numFmtId="4" fontId="20" fillId="24" borderId="20" xfId="0" applyNumberFormat="1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3" fontId="4" fillId="25" borderId="11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wrapText="1"/>
    </xf>
    <xf numFmtId="0" fontId="60" fillId="25" borderId="18" xfId="0" applyFont="1" applyFill="1" applyBorder="1" applyAlignment="1">
      <alignment horizontal="center" wrapText="1"/>
    </xf>
    <xf numFmtId="0" fontId="4" fillId="24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1" fontId="73" fillId="25" borderId="12" xfId="0" applyNumberFormat="1" applyFont="1" applyFill="1" applyBorder="1" applyAlignment="1">
      <alignment horizontal="center" vertical="center"/>
    </xf>
    <xf numFmtId="41" fontId="73" fillId="25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1" fontId="25" fillId="24" borderId="12" xfId="0" applyNumberFormat="1" applyFont="1" applyFill="1" applyBorder="1" applyAlignment="1">
      <alignment horizontal="center" vertical="center"/>
    </xf>
    <xf numFmtId="41" fontId="25" fillId="24" borderId="11" xfId="0" applyNumberFormat="1" applyFont="1" applyFill="1" applyBorder="1" applyAlignment="1">
      <alignment horizontal="center" vertical="center"/>
    </xf>
    <xf numFmtId="0" fontId="75" fillId="7" borderId="23" xfId="0" applyFont="1" applyFill="1" applyBorder="1" applyAlignment="1">
      <alignment horizontal="center" wrapText="1"/>
    </xf>
    <xf numFmtId="0" fontId="75" fillId="7" borderId="24" xfId="0" applyFont="1" applyFill="1" applyBorder="1" applyAlignment="1">
      <alignment horizontal="center" wrapText="1"/>
    </xf>
    <xf numFmtId="0" fontId="75" fillId="7" borderId="25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14" fillId="0" borderId="12" xfId="0" applyFont="1" applyFill="1" applyBorder="1" applyAlignment="1">
      <alignment horizontal="left" vertical="center" textRotation="90"/>
    </xf>
    <xf numFmtId="0" fontId="14" fillId="0" borderId="11" xfId="0" applyFont="1" applyFill="1" applyBorder="1" applyAlignment="1">
      <alignment horizontal="left" vertical="center" textRotation="90"/>
    </xf>
    <xf numFmtId="0" fontId="26" fillId="25" borderId="0" xfId="0" applyFont="1" applyFill="1" applyAlignment="1">
      <alignment horizontal="center" wrapText="1"/>
    </xf>
    <xf numFmtId="0" fontId="62" fillId="26" borderId="0" xfId="42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>
      <alignment horizontal="left" vertical="center" textRotation="90"/>
    </xf>
    <xf numFmtId="41" fontId="27" fillId="0" borderId="10" xfId="0" applyNumberFormat="1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center" vertical="center"/>
    </xf>
    <xf numFmtId="41" fontId="27" fillId="0" borderId="12" xfId="0" applyNumberFormat="1" applyFont="1" applyFill="1" applyBorder="1" applyAlignment="1">
      <alignment horizontal="center" vertical="center"/>
    </xf>
    <xf numFmtId="41" fontId="2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41" fontId="73" fillId="24" borderId="12" xfId="0" applyNumberFormat="1" applyFont="1" applyFill="1" applyBorder="1" applyAlignment="1">
      <alignment horizontal="center" vertical="center"/>
    </xf>
    <xf numFmtId="41" fontId="73" fillId="24" borderId="11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0" fillId="25" borderId="0" xfId="0" applyFont="1" applyFill="1" applyBorder="1" applyAlignment="1">
      <alignment horizontal="center" wrapText="1"/>
    </xf>
    <xf numFmtId="0" fontId="61" fillId="25" borderId="0" xfId="0" applyFont="1" applyFill="1" applyBorder="1" applyAlignment="1">
      <alignment horizontal="center" wrapText="1"/>
    </xf>
    <xf numFmtId="0" fontId="41" fillId="0" borderId="0" xfId="0" applyFont="1" applyAlignment="1">
      <alignment wrapText="1"/>
    </xf>
    <xf numFmtId="0" fontId="33" fillId="7" borderId="23" xfId="0" applyFont="1" applyFill="1" applyBorder="1" applyAlignment="1">
      <alignment horizontal="center" wrapText="1"/>
    </xf>
    <xf numFmtId="0" fontId="33" fillId="7" borderId="24" xfId="0" applyFont="1" applyFill="1" applyBorder="1" applyAlignment="1">
      <alignment horizontal="center" wrapText="1"/>
    </xf>
    <xf numFmtId="0" fontId="62" fillId="0" borderId="26" xfId="42" applyFont="1" applyBorder="1" applyAlignment="1" applyProtection="1">
      <alignment horizontal="center"/>
      <protection/>
    </xf>
    <xf numFmtId="0" fontId="4" fillId="24" borderId="12" xfId="0" applyFont="1" applyFill="1" applyBorder="1" applyAlignment="1">
      <alignment horizontal="center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2" fontId="3" fillId="24" borderId="12" xfId="0" applyNumberFormat="1" applyFont="1" applyFill="1" applyBorder="1" applyAlignment="1">
      <alignment horizontal="center" vertical="center" wrapText="1"/>
    </xf>
    <xf numFmtId="2" fontId="3" fillId="24" borderId="27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24" borderId="3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4" fillId="8" borderId="10" xfId="0" applyFont="1" applyFill="1" applyBorder="1" applyAlignment="1">
      <alignment horizontal="center"/>
    </xf>
    <xf numFmtId="2" fontId="35" fillId="27" borderId="3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2" fontId="3" fillId="24" borderId="12" xfId="0" applyNumberFormat="1" applyFont="1" applyFill="1" applyBorder="1" applyAlignment="1">
      <alignment horizontal="center" vertical="center" wrapText="1"/>
    </xf>
    <xf numFmtId="2" fontId="3" fillId="24" borderId="27" xfId="0" applyNumberFormat="1" applyFont="1" applyFill="1" applyBorder="1" applyAlignment="1">
      <alignment horizontal="center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33" fillId="7" borderId="25" xfId="0" applyFont="1" applyFill="1" applyBorder="1" applyAlignment="1">
      <alignment horizontal="center" wrapText="1"/>
    </xf>
    <xf numFmtId="0" fontId="39" fillId="0" borderId="30" xfId="0" applyFont="1" applyFill="1" applyBorder="1" applyAlignment="1">
      <alignment horizontal="center" wrapText="1"/>
    </xf>
    <xf numFmtId="0" fontId="39" fillId="0" borderId="33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39" fillId="0" borderId="34" xfId="0" applyFont="1" applyFill="1" applyBorder="1" applyAlignment="1">
      <alignment horizontal="center" wrapText="1"/>
    </xf>
    <xf numFmtId="0" fontId="39" fillId="0" borderId="32" xfId="0" applyFont="1" applyFill="1" applyBorder="1" applyAlignment="1">
      <alignment horizontal="center" wrapText="1"/>
    </xf>
    <xf numFmtId="0" fontId="39" fillId="0" borderId="35" xfId="0" applyFont="1" applyFill="1" applyBorder="1" applyAlignment="1">
      <alignment horizontal="center" wrapText="1"/>
    </xf>
    <xf numFmtId="0" fontId="39" fillId="0" borderId="28" xfId="0" applyFont="1" applyFill="1" applyBorder="1" applyAlignment="1">
      <alignment horizontal="center" wrapText="1"/>
    </xf>
    <xf numFmtId="0" fontId="39" fillId="0" borderId="36" xfId="0" applyFont="1" applyFill="1" applyBorder="1" applyAlignment="1">
      <alignment horizontal="center" wrapText="1"/>
    </xf>
    <xf numFmtId="0" fontId="39" fillId="0" borderId="29" xfId="0" applyFont="1" applyFill="1" applyBorder="1" applyAlignment="1">
      <alignment horizont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29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62" fillId="0" borderId="0" xfId="42" applyFont="1" applyBorder="1" applyAlignment="1" applyProtection="1">
      <alignment horizontal="center"/>
      <protection/>
    </xf>
    <xf numFmtId="0" fontId="3" fillId="24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24" borderId="28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4" fillId="8" borderId="0" xfId="0" applyFont="1" applyFill="1" applyBorder="1" applyAlignment="1">
      <alignment horizontal="center"/>
    </xf>
    <xf numFmtId="0" fontId="34" fillId="8" borderId="38" xfId="0" applyFont="1" applyFill="1" applyBorder="1" applyAlignment="1">
      <alignment horizontal="center"/>
    </xf>
    <xf numFmtId="0" fontId="31" fillId="26" borderId="33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6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2" fontId="64" fillId="0" borderId="32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9" fillId="0" borderId="10" xfId="0" applyFont="1" applyBorder="1" applyAlignment="1">
      <alignment horizontal="center" vertical="center" textRotation="90" wrapText="1"/>
    </xf>
    <xf numFmtId="0" fontId="69" fillId="0" borderId="15" xfId="0" applyFont="1" applyBorder="1" applyAlignment="1">
      <alignment horizontal="center" vertical="center" textRotation="90" wrapText="1"/>
    </xf>
    <xf numFmtId="0" fontId="68" fillId="0" borderId="39" xfId="0" applyFont="1" applyBorder="1" applyAlignment="1">
      <alignment horizontal="center" vertical="center" wrapText="1"/>
    </xf>
    <xf numFmtId="0" fontId="68" fillId="0" borderId="40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2" fontId="64" fillId="0" borderId="45" xfId="0" applyNumberFormat="1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8" fillId="8" borderId="37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wrapText="1"/>
    </xf>
    <xf numFmtId="0" fontId="24" fillId="0" borderId="24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jpeg" /><Relationship Id="rId4" Type="http://schemas.openxmlformats.org/officeDocument/2006/relationships/image" Target="../media/image11.png" /><Relationship Id="rId5" Type="http://schemas.openxmlformats.org/officeDocument/2006/relationships/image" Target="../media/image13.jpeg" /><Relationship Id="rId6" Type="http://schemas.openxmlformats.org/officeDocument/2006/relationships/image" Target="../media/image15.png" /><Relationship Id="rId7" Type="http://schemas.openxmlformats.org/officeDocument/2006/relationships/image" Target="../media/image17.png" /><Relationship Id="rId8" Type="http://schemas.openxmlformats.org/officeDocument/2006/relationships/image" Target="../media/image18.png" /><Relationship Id="rId9" Type="http://schemas.openxmlformats.org/officeDocument/2006/relationships/image" Target="../media/image20.png" /><Relationship Id="rId10" Type="http://schemas.openxmlformats.org/officeDocument/2006/relationships/image" Target="../media/image19.png" /><Relationship Id="rId11" Type="http://schemas.openxmlformats.org/officeDocument/2006/relationships/image" Target="../media/image21.png" /><Relationship Id="rId12" Type="http://schemas.openxmlformats.org/officeDocument/2006/relationships/image" Target="../media/image22.png" /><Relationship Id="rId13" Type="http://schemas.openxmlformats.org/officeDocument/2006/relationships/image" Target="../media/image12.png" /><Relationship Id="rId14" Type="http://schemas.openxmlformats.org/officeDocument/2006/relationships/image" Target="../media/image23.png" /><Relationship Id="rId15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10.jpeg" /><Relationship Id="rId7" Type="http://schemas.openxmlformats.org/officeDocument/2006/relationships/image" Target="../media/image11.png" /><Relationship Id="rId8" Type="http://schemas.openxmlformats.org/officeDocument/2006/relationships/image" Target="../media/image13.jpeg" /><Relationship Id="rId9" Type="http://schemas.openxmlformats.org/officeDocument/2006/relationships/image" Target="../media/image15.png" /><Relationship Id="rId10" Type="http://schemas.openxmlformats.org/officeDocument/2006/relationships/image" Target="../media/image5.png" /><Relationship Id="rId11" Type="http://schemas.openxmlformats.org/officeDocument/2006/relationships/image" Target="../media/image14.png" /><Relationship Id="rId12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27</xdr:row>
      <xdr:rowOff>57150</xdr:rowOff>
    </xdr:from>
    <xdr:to>
      <xdr:col>0</xdr:col>
      <xdr:colOff>733425</xdr:colOff>
      <xdr:row>27</xdr:row>
      <xdr:rowOff>1143000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9434" r="10566" b="2499"/>
        <a:stretch>
          <a:fillRect/>
        </a:stretch>
      </xdr:blipFill>
      <xdr:spPr>
        <a:xfrm>
          <a:off x="180975" y="12172950"/>
          <a:ext cx="552450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257175</xdr:colOff>
      <xdr:row>28</xdr:row>
      <xdr:rowOff>66675</xdr:rowOff>
    </xdr:from>
    <xdr:to>
      <xdr:col>0</xdr:col>
      <xdr:colOff>609600</xdr:colOff>
      <xdr:row>28</xdr:row>
      <xdr:rowOff>1095375</xdr:rowOff>
    </xdr:to>
    <xdr:pic>
      <xdr:nvPicPr>
        <xdr:cNvPr id="2" name="Picture 754"/>
        <xdr:cNvPicPr preferRelativeResize="1">
          <a:picLocks noChangeAspect="1"/>
        </xdr:cNvPicPr>
      </xdr:nvPicPr>
      <xdr:blipFill>
        <a:blip r:embed="rId2"/>
        <a:srcRect l="7353" t="2250" r="5882" b="2250"/>
        <a:stretch>
          <a:fillRect/>
        </a:stretch>
      </xdr:blipFill>
      <xdr:spPr>
        <a:xfrm>
          <a:off x="257175" y="13325475"/>
          <a:ext cx="3524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30</xdr:row>
      <xdr:rowOff>28575</xdr:rowOff>
    </xdr:from>
    <xdr:to>
      <xdr:col>0</xdr:col>
      <xdr:colOff>638175</xdr:colOff>
      <xdr:row>32</xdr:row>
      <xdr:rowOff>28575</xdr:rowOff>
    </xdr:to>
    <xdr:pic>
      <xdr:nvPicPr>
        <xdr:cNvPr id="3" name="Picture 755" descr="sham_1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4954250"/>
          <a:ext cx="447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34</xdr:row>
      <xdr:rowOff>295275</xdr:rowOff>
    </xdr:from>
    <xdr:to>
      <xdr:col>0</xdr:col>
      <xdr:colOff>609600</xdr:colOff>
      <xdr:row>35</xdr:row>
      <xdr:rowOff>228600</xdr:rowOff>
    </xdr:to>
    <xdr:pic>
      <xdr:nvPicPr>
        <xdr:cNvPr id="4" name="Picture 756"/>
        <xdr:cNvPicPr preferRelativeResize="1">
          <a:picLocks noChangeAspect="1"/>
        </xdr:cNvPicPr>
      </xdr:nvPicPr>
      <xdr:blipFill>
        <a:blip r:embed="rId4"/>
        <a:srcRect l="2403" t="4605" r="2403" b="6579"/>
        <a:stretch>
          <a:fillRect/>
        </a:stretch>
      </xdr:blipFill>
      <xdr:spPr>
        <a:xfrm>
          <a:off x="142875" y="17402175"/>
          <a:ext cx="4667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47625</xdr:rowOff>
    </xdr:from>
    <xdr:to>
      <xdr:col>3</xdr:col>
      <xdr:colOff>1143000</xdr:colOff>
      <xdr:row>1</xdr:row>
      <xdr:rowOff>552450</xdr:rowOff>
    </xdr:to>
    <xdr:pic>
      <xdr:nvPicPr>
        <xdr:cNvPr id="5" name="Рисунок 19" descr="12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4762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161925</xdr:rowOff>
    </xdr:from>
    <xdr:to>
      <xdr:col>0</xdr:col>
      <xdr:colOff>904875</xdr:colOff>
      <xdr:row>1</xdr:row>
      <xdr:rowOff>419100</xdr:rowOff>
    </xdr:to>
    <xdr:pic>
      <xdr:nvPicPr>
        <xdr:cNvPr id="6" name="Picture 6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1619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</xdr:row>
      <xdr:rowOff>66675</xdr:rowOff>
    </xdr:from>
    <xdr:to>
      <xdr:col>0</xdr:col>
      <xdr:colOff>619125</xdr:colOff>
      <xdr:row>9</xdr:row>
      <xdr:rowOff>895350</xdr:rowOff>
    </xdr:to>
    <xdr:pic>
      <xdr:nvPicPr>
        <xdr:cNvPr id="7" name="Picture 67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" y="3095625"/>
          <a:ext cx="390525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219075</xdr:colOff>
      <xdr:row>11</xdr:row>
      <xdr:rowOff>28575</xdr:rowOff>
    </xdr:from>
    <xdr:to>
      <xdr:col>0</xdr:col>
      <xdr:colOff>685800</xdr:colOff>
      <xdr:row>12</xdr:row>
      <xdr:rowOff>495300</xdr:rowOff>
    </xdr:to>
    <xdr:pic>
      <xdr:nvPicPr>
        <xdr:cNvPr id="8" name="Picture 67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4391025"/>
          <a:ext cx="4667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21</xdr:row>
      <xdr:rowOff>19050</xdr:rowOff>
    </xdr:from>
    <xdr:to>
      <xdr:col>0</xdr:col>
      <xdr:colOff>685800</xdr:colOff>
      <xdr:row>22</xdr:row>
      <xdr:rowOff>352425</xdr:rowOff>
    </xdr:to>
    <xdr:pic>
      <xdr:nvPicPr>
        <xdr:cNvPr id="9" name="Picture 67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9220200"/>
          <a:ext cx="447675" cy="857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314325</xdr:colOff>
      <xdr:row>16</xdr:row>
      <xdr:rowOff>47625</xdr:rowOff>
    </xdr:from>
    <xdr:to>
      <xdr:col>0</xdr:col>
      <xdr:colOff>695325</xdr:colOff>
      <xdr:row>17</xdr:row>
      <xdr:rowOff>523875</xdr:rowOff>
    </xdr:to>
    <xdr:pic>
      <xdr:nvPicPr>
        <xdr:cNvPr id="10" name="Picture 6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4325" y="6867525"/>
          <a:ext cx="3810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18</xdr:row>
      <xdr:rowOff>9525</xdr:rowOff>
    </xdr:from>
    <xdr:to>
      <xdr:col>0</xdr:col>
      <xdr:colOff>619125</xdr:colOff>
      <xdr:row>19</xdr:row>
      <xdr:rowOff>476250</xdr:rowOff>
    </xdr:to>
    <xdr:pic>
      <xdr:nvPicPr>
        <xdr:cNvPr id="11" name="Picture 6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6700" y="7877175"/>
          <a:ext cx="3524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23</xdr:row>
      <xdr:rowOff>66675</xdr:rowOff>
    </xdr:from>
    <xdr:to>
      <xdr:col>0</xdr:col>
      <xdr:colOff>647700</xdr:colOff>
      <xdr:row>24</xdr:row>
      <xdr:rowOff>371475</xdr:rowOff>
    </xdr:to>
    <xdr:pic>
      <xdr:nvPicPr>
        <xdr:cNvPr id="12" name="Picture 68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10201275"/>
          <a:ext cx="352425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25</xdr:row>
      <xdr:rowOff>66675</xdr:rowOff>
    </xdr:from>
    <xdr:to>
      <xdr:col>0</xdr:col>
      <xdr:colOff>676275</xdr:colOff>
      <xdr:row>26</xdr:row>
      <xdr:rowOff>447675</xdr:rowOff>
    </xdr:to>
    <xdr:pic>
      <xdr:nvPicPr>
        <xdr:cNvPr id="13" name="Picture 68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5275" y="11134725"/>
          <a:ext cx="3810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114300</xdr:rowOff>
    </xdr:from>
    <xdr:to>
      <xdr:col>0</xdr:col>
      <xdr:colOff>838200</xdr:colOff>
      <xdr:row>37</xdr:row>
      <xdr:rowOff>428625</xdr:rowOff>
    </xdr:to>
    <xdr:pic>
      <xdr:nvPicPr>
        <xdr:cNvPr id="14" name="Picture 68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8240375"/>
          <a:ext cx="7715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104775</xdr:rowOff>
    </xdr:from>
    <xdr:to>
      <xdr:col>0</xdr:col>
      <xdr:colOff>847725</xdr:colOff>
      <xdr:row>39</xdr:row>
      <xdr:rowOff>1085850</xdr:rowOff>
    </xdr:to>
    <xdr:pic>
      <xdr:nvPicPr>
        <xdr:cNvPr id="15" name="Picture 68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20754975"/>
          <a:ext cx="8191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152400</xdr:rowOff>
    </xdr:from>
    <xdr:to>
      <xdr:col>0</xdr:col>
      <xdr:colOff>857250</xdr:colOff>
      <xdr:row>42</xdr:row>
      <xdr:rowOff>190500</xdr:rowOff>
    </xdr:to>
    <xdr:pic>
      <xdr:nvPicPr>
        <xdr:cNvPr id="16" name="Picture 68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21983700"/>
          <a:ext cx="828675" cy="800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14</xdr:row>
      <xdr:rowOff>38100</xdr:rowOff>
    </xdr:from>
    <xdr:to>
      <xdr:col>0</xdr:col>
      <xdr:colOff>685800</xdr:colOff>
      <xdr:row>15</xdr:row>
      <xdr:rowOff>581025</xdr:rowOff>
    </xdr:to>
    <xdr:pic>
      <xdr:nvPicPr>
        <xdr:cNvPr id="17" name="Picture 68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5734050"/>
          <a:ext cx="49530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38</xdr:row>
      <xdr:rowOff>104775</xdr:rowOff>
    </xdr:from>
    <xdr:to>
      <xdr:col>0</xdr:col>
      <xdr:colOff>847725</xdr:colOff>
      <xdr:row>38</xdr:row>
      <xdr:rowOff>1085850</xdr:rowOff>
    </xdr:to>
    <xdr:pic>
      <xdr:nvPicPr>
        <xdr:cNvPr id="18" name="Picture 68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" y="19573875"/>
          <a:ext cx="8191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142875</xdr:colOff>
      <xdr:row>32</xdr:row>
      <xdr:rowOff>295275</xdr:rowOff>
    </xdr:from>
    <xdr:to>
      <xdr:col>0</xdr:col>
      <xdr:colOff>609600</xdr:colOff>
      <xdr:row>33</xdr:row>
      <xdr:rowOff>228600</xdr:rowOff>
    </xdr:to>
    <xdr:pic>
      <xdr:nvPicPr>
        <xdr:cNvPr id="19" name="Picture 756"/>
        <xdr:cNvPicPr preferRelativeResize="1">
          <a:picLocks noChangeAspect="1"/>
        </xdr:cNvPicPr>
      </xdr:nvPicPr>
      <xdr:blipFill>
        <a:blip r:embed="rId4"/>
        <a:srcRect l="2403" t="4605" r="2403" b="6579"/>
        <a:stretch>
          <a:fillRect/>
        </a:stretch>
      </xdr:blipFill>
      <xdr:spPr>
        <a:xfrm>
          <a:off x="142875" y="16383000"/>
          <a:ext cx="466725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13</xdr:row>
      <xdr:rowOff>66675</xdr:rowOff>
    </xdr:from>
    <xdr:to>
      <xdr:col>0</xdr:col>
      <xdr:colOff>819150</xdr:colOff>
      <xdr:row>14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-1" t="3334" r="8106" b="7777"/>
        <a:stretch>
          <a:fillRect/>
        </a:stretch>
      </xdr:blipFill>
      <xdr:spPr>
        <a:xfrm>
          <a:off x="457200" y="4867275"/>
          <a:ext cx="3619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295275</xdr:colOff>
      <xdr:row>9</xdr:row>
      <xdr:rowOff>38100</xdr:rowOff>
    </xdr:from>
    <xdr:to>
      <xdr:col>0</xdr:col>
      <xdr:colOff>800100</xdr:colOff>
      <xdr:row>10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t="3622" r="-1695" b="7246"/>
        <a:stretch>
          <a:fillRect/>
        </a:stretch>
      </xdr:blipFill>
      <xdr:spPr>
        <a:xfrm>
          <a:off x="295275" y="3067050"/>
          <a:ext cx="504825" cy="819150"/>
        </a:xfrm>
        <a:prstGeom prst="rect">
          <a:avLst/>
        </a:prstGeom>
        <a:solidFill>
          <a:srgbClr val="000080"/>
        </a:solidFill>
        <a:ln w="0" cmpd="sng">
          <a:noFill/>
        </a:ln>
      </xdr:spPr>
    </xdr:pic>
    <xdr:clientData/>
  </xdr:twoCellAnchor>
  <xdr:twoCellAnchor editAs="oneCell">
    <xdr:from>
      <xdr:col>0</xdr:col>
      <xdr:colOff>257175</xdr:colOff>
      <xdr:row>11</xdr:row>
      <xdr:rowOff>19050</xdr:rowOff>
    </xdr:from>
    <xdr:to>
      <xdr:col>0</xdr:col>
      <xdr:colOff>733425</xdr:colOff>
      <xdr:row>12</xdr:row>
      <xdr:rowOff>381000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t="7339"/>
        <a:stretch>
          <a:fillRect/>
        </a:stretch>
      </xdr:blipFill>
      <xdr:spPr>
        <a:xfrm>
          <a:off x="257175" y="4000500"/>
          <a:ext cx="4762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15</xdr:row>
      <xdr:rowOff>85725</xdr:rowOff>
    </xdr:from>
    <xdr:to>
      <xdr:col>0</xdr:col>
      <xdr:colOff>800100</xdr:colOff>
      <xdr:row>16</xdr:row>
      <xdr:rowOff>438150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rcRect l="-1" t="3334" r="8106" b="7777"/>
        <a:stretch>
          <a:fillRect/>
        </a:stretch>
      </xdr:blipFill>
      <xdr:spPr>
        <a:xfrm>
          <a:off x="476250" y="5934075"/>
          <a:ext cx="32385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19</xdr:row>
      <xdr:rowOff>123825</xdr:rowOff>
    </xdr:from>
    <xdr:to>
      <xdr:col>0</xdr:col>
      <xdr:colOff>581025</xdr:colOff>
      <xdr:row>20</xdr:row>
      <xdr:rowOff>371475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rcRect l="9091" t="12057" r="13636"/>
        <a:stretch>
          <a:fillRect/>
        </a:stretch>
      </xdr:blipFill>
      <xdr:spPr>
        <a:xfrm>
          <a:off x="304800" y="8505825"/>
          <a:ext cx="27622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17</xdr:row>
      <xdr:rowOff>57150</xdr:rowOff>
    </xdr:from>
    <xdr:to>
      <xdr:col>0</xdr:col>
      <xdr:colOff>542925</xdr:colOff>
      <xdr:row>17</xdr:row>
      <xdr:rowOff>666750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5"/>
        <a:srcRect t="6362"/>
        <a:stretch>
          <a:fillRect/>
        </a:stretch>
      </xdr:blipFill>
      <xdr:spPr>
        <a:xfrm>
          <a:off x="247650" y="6858000"/>
          <a:ext cx="2952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21</xdr:row>
      <xdr:rowOff>38100</xdr:rowOff>
    </xdr:from>
    <xdr:to>
      <xdr:col>0</xdr:col>
      <xdr:colOff>561975</xdr:colOff>
      <xdr:row>22</xdr:row>
      <xdr:rowOff>390525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4"/>
        <a:srcRect l="9091" t="12057" r="13636"/>
        <a:stretch>
          <a:fillRect/>
        </a:stretch>
      </xdr:blipFill>
      <xdr:spPr>
        <a:xfrm>
          <a:off x="247650" y="9353550"/>
          <a:ext cx="3143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25</xdr:row>
      <xdr:rowOff>28575</xdr:rowOff>
    </xdr:from>
    <xdr:to>
      <xdr:col>0</xdr:col>
      <xdr:colOff>638175</xdr:colOff>
      <xdr:row>27</xdr:row>
      <xdr:rowOff>28575</xdr:rowOff>
    </xdr:to>
    <xdr:pic>
      <xdr:nvPicPr>
        <xdr:cNvPr id="8" name="Picture 755" descr="sham_11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12230100"/>
          <a:ext cx="447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28</xdr:row>
      <xdr:rowOff>276225</xdr:rowOff>
    </xdr:from>
    <xdr:to>
      <xdr:col>0</xdr:col>
      <xdr:colOff>771525</xdr:colOff>
      <xdr:row>29</xdr:row>
      <xdr:rowOff>190500</xdr:rowOff>
    </xdr:to>
    <xdr:pic>
      <xdr:nvPicPr>
        <xdr:cNvPr id="9" name="Picture 756"/>
        <xdr:cNvPicPr preferRelativeResize="1">
          <a:picLocks noChangeAspect="1"/>
        </xdr:cNvPicPr>
      </xdr:nvPicPr>
      <xdr:blipFill>
        <a:blip r:embed="rId7"/>
        <a:srcRect l="2403" t="4605" r="2403" b="6579"/>
        <a:stretch>
          <a:fillRect/>
        </a:stretch>
      </xdr:blipFill>
      <xdr:spPr>
        <a:xfrm>
          <a:off x="114300" y="14220825"/>
          <a:ext cx="657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390525</xdr:colOff>
      <xdr:row>13</xdr:row>
      <xdr:rowOff>76200</xdr:rowOff>
    </xdr:from>
    <xdr:to>
      <xdr:col>0</xdr:col>
      <xdr:colOff>752475</xdr:colOff>
      <xdr:row>14</xdr:row>
      <xdr:rowOff>466725</xdr:rowOff>
    </xdr:to>
    <xdr:pic>
      <xdr:nvPicPr>
        <xdr:cNvPr id="10" name="Picture 1"/>
        <xdr:cNvPicPr preferRelativeResize="1">
          <a:picLocks noChangeAspect="1"/>
        </xdr:cNvPicPr>
      </xdr:nvPicPr>
      <xdr:blipFill>
        <a:blip r:embed="rId1"/>
        <a:srcRect l="-1" t="3334" r="8106" b="7777"/>
        <a:stretch>
          <a:fillRect/>
        </a:stretch>
      </xdr:blipFill>
      <xdr:spPr>
        <a:xfrm>
          <a:off x="390525" y="4876800"/>
          <a:ext cx="3619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0</xdr:row>
      <xdr:rowOff>47625</xdr:rowOff>
    </xdr:from>
    <xdr:to>
      <xdr:col>3</xdr:col>
      <xdr:colOff>1143000</xdr:colOff>
      <xdr:row>1</xdr:row>
      <xdr:rowOff>552450</xdr:rowOff>
    </xdr:to>
    <xdr:pic>
      <xdr:nvPicPr>
        <xdr:cNvPr id="11" name="Рисунок 19" descr="121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4762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161925</xdr:rowOff>
    </xdr:from>
    <xdr:to>
      <xdr:col>0</xdr:col>
      <xdr:colOff>904875</xdr:colOff>
      <xdr:row>1</xdr:row>
      <xdr:rowOff>419100</xdr:rowOff>
    </xdr:to>
    <xdr:pic>
      <xdr:nvPicPr>
        <xdr:cNvPr id="12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161925"/>
          <a:ext cx="885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18</xdr:row>
      <xdr:rowOff>9525</xdr:rowOff>
    </xdr:from>
    <xdr:to>
      <xdr:col>0</xdr:col>
      <xdr:colOff>733425</xdr:colOff>
      <xdr:row>18</xdr:row>
      <xdr:rowOff>847725</xdr:rowOff>
    </xdr:to>
    <xdr:pic>
      <xdr:nvPicPr>
        <xdr:cNvPr id="13" name="price_shrm3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7534275"/>
          <a:ext cx="561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1</xdr:row>
      <xdr:rowOff>533400</xdr:rowOff>
    </xdr:to>
    <xdr:pic>
      <xdr:nvPicPr>
        <xdr:cNvPr id="14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476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1</xdr:row>
      <xdr:rowOff>533400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476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1</xdr:row>
      <xdr:rowOff>533400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476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1</xdr:row>
      <xdr:rowOff>533400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476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476250</xdr:colOff>
      <xdr:row>1</xdr:row>
      <xdr:rowOff>533400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476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23</xdr:row>
      <xdr:rowOff>85725</xdr:rowOff>
    </xdr:from>
    <xdr:to>
      <xdr:col>0</xdr:col>
      <xdr:colOff>619125</xdr:colOff>
      <xdr:row>23</xdr:row>
      <xdr:rowOff>923925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" y="10382250"/>
          <a:ext cx="4191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200025</xdr:colOff>
      <xdr:row>24</xdr:row>
      <xdr:rowOff>85725</xdr:rowOff>
    </xdr:from>
    <xdr:to>
      <xdr:col>0</xdr:col>
      <xdr:colOff>619125</xdr:colOff>
      <xdr:row>24</xdr:row>
      <xdr:rowOff>923925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0025" y="11334750"/>
          <a:ext cx="419100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30</xdr:row>
      <xdr:rowOff>76200</xdr:rowOff>
    </xdr:from>
    <xdr:to>
      <xdr:col>0</xdr:col>
      <xdr:colOff>752475</xdr:colOff>
      <xdr:row>30</xdr:row>
      <xdr:rowOff>1057275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3"/>
        <a:srcRect t="7339"/>
        <a:stretch>
          <a:fillRect/>
        </a:stretch>
      </xdr:blipFill>
      <xdr:spPr>
        <a:xfrm>
          <a:off x="152400" y="15363825"/>
          <a:ext cx="60007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638175</xdr:colOff>
      <xdr:row>1</xdr:row>
      <xdr:rowOff>790575</xdr:rowOff>
    </xdr:to>
    <xdr:pic>
      <xdr:nvPicPr>
        <xdr:cNvPr id="1" name="Рисунок 3" descr="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76200"/>
          <a:ext cx="981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266700</xdr:rowOff>
    </xdr:from>
    <xdr:to>
      <xdr:col>0</xdr:col>
      <xdr:colOff>1419225</xdr:colOff>
      <xdr:row>1</xdr:row>
      <xdr:rowOff>666750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6700"/>
          <a:ext cx="1247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0</xdr:row>
      <xdr:rowOff>171450</xdr:rowOff>
    </xdr:from>
    <xdr:to>
      <xdr:col>8</xdr:col>
      <xdr:colOff>600075</xdr:colOff>
      <xdr:row>2</xdr:row>
      <xdr:rowOff>47625</xdr:rowOff>
    </xdr:to>
    <xdr:pic>
      <xdr:nvPicPr>
        <xdr:cNvPr id="1" name="Рисунок 3" descr="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71450"/>
          <a:ext cx="942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</xdr:row>
      <xdr:rowOff>161925</xdr:rowOff>
    </xdr:from>
    <xdr:to>
      <xdr:col>0</xdr:col>
      <xdr:colOff>1304925</xdr:colOff>
      <xdr:row>1</xdr:row>
      <xdr:rowOff>942975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33375"/>
          <a:ext cx="1114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0</xdr:row>
      <xdr:rowOff>38100</xdr:rowOff>
    </xdr:from>
    <xdr:to>
      <xdr:col>13</xdr:col>
      <xdr:colOff>819150</xdr:colOff>
      <xdr:row>1</xdr:row>
      <xdr:rowOff>495300</xdr:rowOff>
    </xdr:to>
    <xdr:pic>
      <xdr:nvPicPr>
        <xdr:cNvPr id="1" name="Рисунок 3" descr="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38100"/>
          <a:ext cx="7334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1266825</xdr:colOff>
      <xdr:row>1</xdr:row>
      <xdr:rowOff>514350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76200"/>
          <a:ext cx="1200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2695575</xdr:colOff>
      <xdr:row>0</xdr:row>
      <xdr:rowOff>66675</xdr:rowOff>
    </xdr:from>
    <xdr:to>
      <xdr:col>9</xdr:col>
      <xdr:colOff>819150</xdr:colOff>
      <xdr:row>1</xdr:row>
      <xdr:rowOff>485775</xdr:rowOff>
    </xdr:to>
    <xdr:pic>
      <xdr:nvPicPr>
        <xdr:cNvPr id="1" name="Рисунок 3" descr="1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66675"/>
          <a:ext cx="9429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28575</xdr:rowOff>
    </xdr:from>
    <xdr:to>
      <xdr:col>0</xdr:col>
      <xdr:colOff>1362075</xdr:colOff>
      <xdr:row>1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8575"/>
          <a:ext cx="1276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0</xdr:colOff>
      <xdr:row>0</xdr:row>
      <xdr:rowOff>47625</xdr:rowOff>
    </xdr:to>
    <xdr:sp>
      <xdr:nvSpPr>
        <xdr:cNvPr id="1" name="Rectangle 7"/>
        <xdr:cNvSpPr>
          <a:spLocks/>
        </xdr:cNvSpPr>
      </xdr:nvSpPr>
      <xdr:spPr>
        <a:xfrm>
          <a:off x="38100" y="0"/>
          <a:ext cx="59721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Металлические универсальные стеллажи серии СТ  </a:t>
          </a:r>
          <a:r>
            <a:rPr lang="en-US" cap="none" sz="1100" b="0" i="0" u="none" baseline="0">
              <a:solidFill>
                <a:srgbClr val="000000"/>
              </a:solidFill>
            </a:rPr>
            <a:t>универсальны в своем применении и используются не только в архивах, на складах, в учреждениях и на предприятиях, но и в гаражах, подсобных помещениях, на дачах. Классический дизайн позволяет размещать стеллажи в современных офисах и учреждениях. Широкая гамма элементов стеллажей позволяют наиболее рационально использовать полезную площадь помещений, быстро монтировать и демонтировать стеллажи, осуществлять перепланировку. Монтаж универсального стеллажа СТ может осуществляться, практически, в любой конфигурации: в линию, углом, "спина" к "спине". Разные размеры полок и стоек позволяют наращивать секции в длину, ширину и высоту, используя переходники. Комплектующие стеллажей СТ окрашены полимерной порошковой краской светло-серого цвета (RAL 7035). Жесткость конструкции стеллажа придает болтовое соединение полок и стоек. Толщина используемого металла: полка - 0, 7мм,стойка - 2, 0мм. Стойки, укомплектованные пластмассовым подпятником, защищающим пол от царапин, имеют шаг перфорации - 25мм. Допустимая равномерно распределенная нагрузка на полку - 120 кг, на секцию - 450 кг. Полки (длиной 100 и 150 см) имеют ребра жесткости. Стеллажи продаются поэлементно. Все углы, ограничители, полки и стойки длиной более 1500 отпускаются с крепежом в количестве восьми комплектов, остальные элементы металлических стеллажей серии СТ крепежом комплектуются дополнительно.
Цены указаны с учетом НДС (18%) и действительны с 15.09.2008г.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plo@ng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plo@ngs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eplo@ngs.r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eplo@ngs.ru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eplo@ngs.ru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teplo@ngs.ru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44"/>
  <sheetViews>
    <sheetView tabSelected="1" view="pageBreakPreview" zoomScaleNormal="90" zoomScaleSheetLayoutView="100" workbookViewId="0" topLeftCell="A1">
      <selection activeCell="A6" sqref="A6:D6"/>
    </sheetView>
  </sheetViews>
  <sheetFormatPr defaultColWidth="9.140625" defaultRowHeight="12.75"/>
  <cols>
    <col min="1" max="1" width="13.57421875" style="17" customWidth="1"/>
    <col min="2" max="2" width="30.00390625" style="11" customWidth="1"/>
    <col min="3" max="3" width="45.8515625" style="11" customWidth="1"/>
    <col min="4" max="4" width="18.57421875" style="11" bestFit="1" customWidth="1"/>
    <col min="5" max="5" width="10.140625" style="2" customWidth="1"/>
    <col min="6" max="6" width="11.7109375" style="2" customWidth="1"/>
    <col min="7" max="7" width="9.140625" style="121" customWidth="1"/>
    <col min="8" max="16384" width="9.140625" style="2" customWidth="1"/>
  </cols>
  <sheetData>
    <row r="1" spans="1:4" ht="33" customHeight="1">
      <c r="A1" s="92"/>
      <c r="B1" s="146" t="s">
        <v>258</v>
      </c>
      <c r="C1" s="146"/>
      <c r="D1" s="102"/>
    </row>
    <row r="2" spans="1:4" ht="45" customHeight="1" thickBot="1">
      <c r="A2" s="92"/>
      <c r="B2" s="147"/>
      <c r="C2" s="147"/>
      <c r="D2" s="103"/>
    </row>
    <row r="3" spans="1:7" s="7" customFormat="1" ht="20.25" thickBot="1">
      <c r="A3" s="160" t="s">
        <v>259</v>
      </c>
      <c r="B3" s="161"/>
      <c r="C3" s="161"/>
      <c r="D3" s="162"/>
      <c r="E3" s="8"/>
      <c r="F3" s="8"/>
      <c r="G3" s="122"/>
    </row>
    <row r="4" spans="1:7" s="12" customFormat="1" ht="15.75" customHeight="1">
      <c r="A4" s="167" t="s">
        <v>250</v>
      </c>
      <c r="B4" s="167"/>
      <c r="C4" s="167"/>
      <c r="D4" s="167"/>
      <c r="E4" s="9"/>
      <c r="F4" s="9"/>
      <c r="G4" s="123"/>
    </row>
    <row r="5" spans="1:7" s="1" customFormat="1" ht="21.75" customHeight="1">
      <c r="A5" s="166" t="s">
        <v>39</v>
      </c>
      <c r="B5" s="166"/>
      <c r="C5" s="166"/>
      <c r="D5" s="166"/>
      <c r="G5" s="124"/>
    </row>
    <row r="6" spans="1:7" s="1" customFormat="1" ht="20.25" customHeight="1">
      <c r="A6" s="163" t="s">
        <v>38</v>
      </c>
      <c r="B6" s="163"/>
      <c r="C6" s="163"/>
      <c r="D6" s="163"/>
      <c r="G6" s="124"/>
    </row>
    <row r="7" spans="1:7" s="1" customFormat="1" ht="37.5" customHeight="1" thickBot="1">
      <c r="A7" s="148" t="s">
        <v>246</v>
      </c>
      <c r="B7" s="149"/>
      <c r="C7" s="149"/>
      <c r="D7" s="149"/>
      <c r="G7" s="124"/>
    </row>
    <row r="8" spans="1:7" s="1" customFormat="1" ht="21.75" customHeight="1">
      <c r="A8" s="150" t="s">
        <v>0</v>
      </c>
      <c r="B8" s="143" t="s">
        <v>3</v>
      </c>
      <c r="C8" s="143" t="s">
        <v>4</v>
      </c>
      <c r="D8" s="140" t="s">
        <v>100</v>
      </c>
      <c r="G8" s="124"/>
    </row>
    <row r="9" spans="1:7" s="1" customFormat="1" ht="23.25" customHeight="1" thickBot="1">
      <c r="A9" s="142"/>
      <c r="B9" s="144"/>
      <c r="C9" s="144"/>
      <c r="D9" s="141"/>
      <c r="G9" s="124"/>
    </row>
    <row r="10" spans="1:7" s="1" customFormat="1" ht="75" customHeight="1">
      <c r="A10" s="13"/>
      <c r="B10" s="10" t="s">
        <v>25</v>
      </c>
      <c r="C10" s="4" t="s">
        <v>201</v>
      </c>
      <c r="D10" s="88">
        <v>3000</v>
      </c>
      <c r="E10" s="84"/>
      <c r="G10" s="124"/>
    </row>
    <row r="11" spans="1:7" s="1" customFormat="1" ht="30">
      <c r="A11" s="89"/>
      <c r="B11" s="10" t="s">
        <v>203</v>
      </c>
      <c r="C11" s="90" t="s">
        <v>200</v>
      </c>
      <c r="D11" s="18">
        <v>95</v>
      </c>
      <c r="E11" s="84"/>
      <c r="G11" s="124"/>
    </row>
    <row r="12" spans="1:7" s="1" customFormat="1" ht="33" customHeight="1">
      <c r="A12" s="164"/>
      <c r="B12" s="3" t="s">
        <v>6</v>
      </c>
      <c r="C12" s="130" t="s">
        <v>1</v>
      </c>
      <c r="D12" s="88">
        <v>3350</v>
      </c>
      <c r="E12" s="84"/>
      <c r="G12" s="124"/>
    </row>
    <row r="13" spans="1:7" s="1" customFormat="1" ht="42" customHeight="1">
      <c r="A13" s="165"/>
      <c r="B13" s="3" t="s">
        <v>7</v>
      </c>
      <c r="C13" s="129"/>
      <c r="D13" s="88">
        <v>4300</v>
      </c>
      <c r="E13" s="84"/>
      <c r="G13" s="124"/>
    </row>
    <row r="14" spans="1:7" s="1" customFormat="1" ht="30">
      <c r="A14" s="89"/>
      <c r="B14" s="10" t="s">
        <v>202</v>
      </c>
      <c r="C14" s="90" t="s">
        <v>204</v>
      </c>
      <c r="D14" s="18">
        <v>95</v>
      </c>
      <c r="E14" s="84"/>
      <c r="G14" s="124"/>
    </row>
    <row r="15" spans="1:7" s="1" customFormat="1" ht="41.25" customHeight="1">
      <c r="A15" s="131"/>
      <c r="B15" s="130" t="s">
        <v>8</v>
      </c>
      <c r="C15" s="130" t="s">
        <v>2</v>
      </c>
      <c r="D15" s="153">
        <v>5050</v>
      </c>
      <c r="E15" s="84"/>
      <c r="G15" s="124"/>
    </row>
    <row r="16" spans="1:7" s="1" customFormat="1" ht="47.25" customHeight="1">
      <c r="A16" s="131"/>
      <c r="B16" s="155"/>
      <c r="C16" s="129"/>
      <c r="D16" s="154"/>
      <c r="E16" s="84"/>
      <c r="G16" s="124"/>
    </row>
    <row r="17" spans="1:7" s="1" customFormat="1" ht="37.5" customHeight="1">
      <c r="A17" s="131"/>
      <c r="B17" s="3" t="s">
        <v>33</v>
      </c>
      <c r="C17" s="130" t="s">
        <v>35</v>
      </c>
      <c r="D17" s="18">
        <v>2500</v>
      </c>
      <c r="E17" s="84"/>
      <c r="G17" s="124"/>
    </row>
    <row r="18" spans="1:7" s="1" customFormat="1" ht="45" customHeight="1">
      <c r="A18" s="131"/>
      <c r="B18" s="3" t="s">
        <v>32</v>
      </c>
      <c r="C18" s="129"/>
      <c r="D18" s="18">
        <v>2900</v>
      </c>
      <c r="E18" s="84"/>
      <c r="G18" s="124"/>
    </row>
    <row r="19" spans="1:7" s="1" customFormat="1" ht="33" customHeight="1">
      <c r="A19" s="151"/>
      <c r="B19" s="3" t="s">
        <v>36</v>
      </c>
      <c r="C19" s="139" t="s">
        <v>34</v>
      </c>
      <c r="D19" s="18">
        <v>2050</v>
      </c>
      <c r="E19" s="84"/>
      <c r="G19" s="124"/>
    </row>
    <row r="20" spans="1:7" s="1" customFormat="1" ht="42" customHeight="1">
      <c r="A20" s="152"/>
      <c r="B20" s="3" t="s">
        <v>37</v>
      </c>
      <c r="C20" s="129"/>
      <c r="D20" s="18">
        <v>2380</v>
      </c>
      <c r="E20" s="84"/>
      <c r="G20" s="124"/>
    </row>
    <row r="21" spans="1:7" s="1" customFormat="1" ht="30">
      <c r="A21" s="89"/>
      <c r="B21" s="10" t="s">
        <v>205</v>
      </c>
      <c r="C21" s="90" t="s">
        <v>206</v>
      </c>
      <c r="D21" s="18">
        <v>95</v>
      </c>
      <c r="E21" s="84"/>
      <c r="G21" s="124"/>
    </row>
    <row r="22" spans="1:6" ht="41.25" customHeight="1">
      <c r="A22" s="137"/>
      <c r="B22" s="5" t="s">
        <v>30</v>
      </c>
      <c r="C22" s="130" t="s">
        <v>196</v>
      </c>
      <c r="D22" s="88">
        <v>5750</v>
      </c>
      <c r="E22" s="84"/>
      <c r="F22" s="53"/>
    </row>
    <row r="23" spans="1:6" ht="32.25" customHeight="1">
      <c r="A23" s="138"/>
      <c r="B23" s="5" t="s">
        <v>31</v>
      </c>
      <c r="C23" s="129"/>
      <c r="D23" s="19">
        <v>6850</v>
      </c>
      <c r="E23" s="84"/>
      <c r="F23" s="53"/>
    </row>
    <row r="24" spans="1:5" ht="41.25" customHeight="1">
      <c r="A24" s="132"/>
      <c r="B24" s="139" t="s">
        <v>27</v>
      </c>
      <c r="C24" s="130" t="s">
        <v>26</v>
      </c>
      <c r="D24" s="171">
        <v>3350</v>
      </c>
      <c r="E24" s="84"/>
    </row>
    <row r="25" spans="1:5" ht="32.25" customHeight="1">
      <c r="A25" s="132"/>
      <c r="B25" s="173"/>
      <c r="C25" s="129"/>
      <c r="D25" s="172"/>
      <c r="E25" s="84"/>
    </row>
    <row r="26" spans="1:5" ht="41.25" customHeight="1">
      <c r="A26" s="156"/>
      <c r="B26" s="139" t="s">
        <v>28</v>
      </c>
      <c r="C26" s="176" t="s">
        <v>29</v>
      </c>
      <c r="D26" s="171">
        <v>2950</v>
      </c>
      <c r="E26" s="84"/>
    </row>
    <row r="27" spans="1:5" ht="41.25" customHeight="1">
      <c r="A27" s="157"/>
      <c r="B27" s="173"/>
      <c r="C27" s="134"/>
      <c r="D27" s="172"/>
      <c r="E27" s="84"/>
    </row>
    <row r="28" spans="1:5" ht="90" customHeight="1">
      <c r="A28" s="16"/>
      <c r="B28" s="5" t="s">
        <v>5</v>
      </c>
      <c r="C28" s="3" t="s">
        <v>24</v>
      </c>
      <c r="D28" s="19">
        <v>16000</v>
      </c>
      <c r="E28" s="84"/>
    </row>
    <row r="29" spans="1:7" s="6" customFormat="1" ht="86.25" customHeight="1">
      <c r="A29" s="14"/>
      <c r="B29" s="10" t="s">
        <v>9</v>
      </c>
      <c r="C29" s="4" t="s">
        <v>10</v>
      </c>
      <c r="D29" s="19">
        <v>5750</v>
      </c>
      <c r="E29" s="84"/>
      <c r="G29" s="125"/>
    </row>
    <row r="30" spans="1:7" s="1" customFormat="1" ht="45">
      <c r="A30" s="89"/>
      <c r="B30" s="10" t="s">
        <v>209</v>
      </c>
      <c r="C30" s="90" t="s">
        <v>210</v>
      </c>
      <c r="D30" s="18">
        <v>95</v>
      </c>
      <c r="E30" s="84"/>
      <c r="G30" s="124"/>
    </row>
    <row r="31" spans="1:7" s="6" customFormat="1" ht="45.75" customHeight="1">
      <c r="A31" s="137"/>
      <c r="B31" s="3" t="s">
        <v>11</v>
      </c>
      <c r="C31" s="130" t="s">
        <v>12</v>
      </c>
      <c r="D31" s="20">
        <v>7570</v>
      </c>
      <c r="E31" s="84"/>
      <c r="F31" s="53"/>
      <c r="G31" s="125"/>
    </row>
    <row r="32" spans="1:7" s="6" customFormat="1" ht="45.75" customHeight="1">
      <c r="A32" s="138"/>
      <c r="B32" s="3" t="s">
        <v>13</v>
      </c>
      <c r="C32" s="129"/>
      <c r="D32" s="20">
        <v>8860</v>
      </c>
      <c r="E32" s="84"/>
      <c r="G32" s="125"/>
    </row>
    <row r="33" spans="1:7" s="6" customFormat="1" ht="45.75" customHeight="1">
      <c r="A33" s="137"/>
      <c r="B33" s="130" t="s">
        <v>253</v>
      </c>
      <c r="C33" s="174" t="s">
        <v>15</v>
      </c>
      <c r="D33" s="158">
        <v>5350</v>
      </c>
      <c r="E33" s="84"/>
      <c r="F33" s="53"/>
      <c r="G33" s="125"/>
    </row>
    <row r="34" spans="1:7" s="6" customFormat="1" ht="34.5" customHeight="1">
      <c r="A34" s="138"/>
      <c r="B34" s="129"/>
      <c r="C34" s="175"/>
      <c r="D34" s="159"/>
      <c r="E34" s="84"/>
      <c r="G34" s="125"/>
    </row>
    <row r="35" spans="1:7" s="6" customFormat="1" ht="45.75" customHeight="1">
      <c r="A35" s="137"/>
      <c r="B35" s="130" t="s">
        <v>14</v>
      </c>
      <c r="C35" s="174" t="s">
        <v>15</v>
      </c>
      <c r="D35" s="158">
        <v>4920</v>
      </c>
      <c r="E35" s="84"/>
      <c r="G35" s="125"/>
    </row>
    <row r="36" spans="1:7" s="6" customFormat="1" ht="34.5" customHeight="1">
      <c r="A36" s="138"/>
      <c r="B36" s="129"/>
      <c r="C36" s="175"/>
      <c r="D36" s="159"/>
      <c r="E36" s="84"/>
      <c r="G36" s="125"/>
    </row>
    <row r="37" spans="1:7" s="6" customFormat="1" ht="63.75" customHeight="1">
      <c r="A37" s="168"/>
      <c r="B37" s="3" t="s">
        <v>16</v>
      </c>
      <c r="C37" s="130" t="s">
        <v>17</v>
      </c>
      <c r="D37" s="20">
        <v>6760</v>
      </c>
      <c r="E37" s="84"/>
      <c r="G37" s="125"/>
    </row>
    <row r="38" spans="1:7" s="6" customFormat="1" ht="42" customHeight="1">
      <c r="A38" s="138"/>
      <c r="B38" s="3" t="s">
        <v>18</v>
      </c>
      <c r="C38" s="129"/>
      <c r="D38" s="20">
        <v>0</v>
      </c>
      <c r="E38" s="84"/>
      <c r="G38" s="125"/>
    </row>
    <row r="39" spans="1:7" s="6" customFormat="1" ht="93" customHeight="1">
      <c r="A39" s="15"/>
      <c r="B39" s="3" t="s">
        <v>252</v>
      </c>
      <c r="C39" s="3" t="s">
        <v>20</v>
      </c>
      <c r="D39" s="18">
        <v>9950</v>
      </c>
      <c r="E39" s="84"/>
      <c r="G39" s="125"/>
    </row>
    <row r="40" spans="1:7" s="6" customFormat="1" ht="93" customHeight="1">
      <c r="A40" s="15"/>
      <c r="B40" s="3" t="s">
        <v>19</v>
      </c>
      <c r="C40" s="3" t="s">
        <v>20</v>
      </c>
      <c r="D40" s="18">
        <v>13200</v>
      </c>
      <c r="E40" s="84"/>
      <c r="G40" s="125"/>
    </row>
    <row r="41" spans="1:7" s="6" customFormat="1" ht="30" customHeight="1">
      <c r="A41" s="132"/>
      <c r="B41" s="3" t="s">
        <v>21</v>
      </c>
      <c r="C41" s="134" t="s">
        <v>22</v>
      </c>
      <c r="D41" s="18">
        <v>6650</v>
      </c>
      <c r="E41" s="84"/>
      <c r="G41" s="125"/>
    </row>
    <row r="42" spans="1:7" s="6" customFormat="1" ht="30" customHeight="1">
      <c r="A42" s="133"/>
      <c r="B42" s="134" t="s">
        <v>23</v>
      </c>
      <c r="C42" s="135"/>
      <c r="D42" s="169">
        <v>8400</v>
      </c>
      <c r="E42" s="84"/>
      <c r="G42" s="125"/>
    </row>
    <row r="43" spans="1:7" s="6" customFormat="1" ht="30" customHeight="1">
      <c r="A43" s="133"/>
      <c r="B43" s="136"/>
      <c r="C43" s="135"/>
      <c r="D43" s="170"/>
      <c r="E43" s="84"/>
      <c r="G43" s="125"/>
    </row>
    <row r="44" spans="1:7" s="1" customFormat="1" ht="18.75">
      <c r="A44" s="95"/>
      <c r="B44" s="5" t="s">
        <v>207</v>
      </c>
      <c r="C44" s="3" t="s">
        <v>208</v>
      </c>
      <c r="D44" s="18">
        <v>290</v>
      </c>
      <c r="E44" s="84"/>
      <c r="G44" s="124"/>
    </row>
  </sheetData>
  <sheetProtection/>
  <mergeCells count="46">
    <mergeCell ref="A33:A34"/>
    <mergeCell ref="B33:B34"/>
    <mergeCell ref="C33:C34"/>
    <mergeCell ref="D33:D34"/>
    <mergeCell ref="A37:A38"/>
    <mergeCell ref="D42:D43"/>
    <mergeCell ref="D24:D25"/>
    <mergeCell ref="D26:D27"/>
    <mergeCell ref="B24:B25"/>
    <mergeCell ref="B26:B27"/>
    <mergeCell ref="C37:C38"/>
    <mergeCell ref="C35:C36"/>
    <mergeCell ref="C24:C25"/>
    <mergeCell ref="C26:C27"/>
    <mergeCell ref="C12:C13"/>
    <mergeCell ref="A3:D3"/>
    <mergeCell ref="A6:D6"/>
    <mergeCell ref="A12:A13"/>
    <mergeCell ref="A5:D5"/>
    <mergeCell ref="A4:D4"/>
    <mergeCell ref="D15:D16"/>
    <mergeCell ref="B15:B16"/>
    <mergeCell ref="A22:A23"/>
    <mergeCell ref="A35:A36"/>
    <mergeCell ref="A15:A16"/>
    <mergeCell ref="A24:A25"/>
    <mergeCell ref="A26:A27"/>
    <mergeCell ref="D35:D36"/>
    <mergeCell ref="C17:C18"/>
    <mergeCell ref="C22:C23"/>
    <mergeCell ref="C19:C20"/>
    <mergeCell ref="C15:C16"/>
    <mergeCell ref="A17:A18"/>
    <mergeCell ref="A41:A43"/>
    <mergeCell ref="C31:C32"/>
    <mergeCell ref="C41:C43"/>
    <mergeCell ref="B42:B43"/>
    <mergeCell ref="A31:A32"/>
    <mergeCell ref="A19:A20"/>
    <mergeCell ref="B35:B36"/>
    <mergeCell ref="B1:C2"/>
    <mergeCell ref="A7:D7"/>
    <mergeCell ref="A8:A9"/>
    <mergeCell ref="B8:B9"/>
    <mergeCell ref="C8:C9"/>
    <mergeCell ref="D8:D9"/>
  </mergeCells>
  <hyperlinks>
    <hyperlink ref="A4" r:id="rId1" display="teplo@ngs.ru   "/>
  </hyperlinks>
  <printOptions/>
  <pageMargins left="0.2362204724409449" right="0.2362204724409449" top="0.2755905511811024" bottom="0.1968503937007874" header="0.1968503937007874" footer="0.1968503937007874"/>
  <pageSetup fitToHeight="0" fitToWidth="1" horizontalDpi="600" verticalDpi="600" orientation="portrait" paperSize="9" scale="94" r:id="rId3"/>
  <rowBreaks count="1" manualBreakCount="1">
    <brk id="23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G31"/>
  <sheetViews>
    <sheetView view="pageBreakPreview" zoomScaleNormal="90" zoomScaleSheetLayoutView="100" workbookViewId="0" topLeftCell="A1">
      <selection activeCell="A7" sqref="A7:D7"/>
    </sheetView>
  </sheetViews>
  <sheetFormatPr defaultColWidth="9.140625" defaultRowHeight="12.75"/>
  <cols>
    <col min="1" max="1" width="13.57421875" style="17" customWidth="1"/>
    <col min="2" max="2" width="30.00390625" style="11" customWidth="1"/>
    <col min="3" max="3" width="45.8515625" style="11" customWidth="1"/>
    <col min="4" max="4" width="18.57421875" style="11" bestFit="1" customWidth="1"/>
    <col min="5" max="5" width="9.140625" style="2" customWidth="1"/>
    <col min="6" max="6" width="9.28125" style="2" bestFit="1" customWidth="1"/>
    <col min="7" max="16384" width="9.140625" style="2" customWidth="1"/>
  </cols>
  <sheetData>
    <row r="1" spans="1:4" ht="33" customHeight="1">
      <c r="A1" s="92"/>
      <c r="B1" s="146" t="s">
        <v>258</v>
      </c>
      <c r="C1" s="146"/>
      <c r="D1" s="102"/>
    </row>
    <row r="2" spans="1:4" ht="45" customHeight="1" thickBot="1">
      <c r="A2" s="92"/>
      <c r="B2" s="147"/>
      <c r="C2" s="147"/>
      <c r="D2" s="103"/>
    </row>
    <row r="3" spans="1:6" s="7" customFormat="1" ht="20.25" thickBot="1">
      <c r="A3" s="160" t="s">
        <v>259</v>
      </c>
      <c r="B3" s="161"/>
      <c r="C3" s="161"/>
      <c r="D3" s="162"/>
      <c r="E3" s="8"/>
      <c r="F3" s="8"/>
    </row>
    <row r="4" spans="1:6" s="12" customFormat="1" ht="15.75" customHeight="1">
      <c r="A4" s="167" t="s">
        <v>250</v>
      </c>
      <c r="B4" s="167"/>
      <c r="C4" s="167"/>
      <c r="D4" s="167"/>
      <c r="E4" s="9"/>
      <c r="F4" s="9"/>
    </row>
    <row r="5" spans="1:4" s="1" customFormat="1" ht="21.75" customHeight="1">
      <c r="A5" s="166" t="s">
        <v>39</v>
      </c>
      <c r="B5" s="166"/>
      <c r="C5" s="166"/>
      <c r="D5" s="166"/>
    </row>
    <row r="6" spans="1:4" s="1" customFormat="1" ht="20.25" customHeight="1">
      <c r="A6" s="163" t="s">
        <v>38</v>
      </c>
      <c r="B6" s="163"/>
      <c r="C6" s="163"/>
      <c r="D6" s="163"/>
    </row>
    <row r="7" spans="1:4" s="1" customFormat="1" ht="37.5" customHeight="1" thickBot="1">
      <c r="A7" s="148" t="s">
        <v>247</v>
      </c>
      <c r="B7" s="149"/>
      <c r="C7" s="149"/>
      <c r="D7" s="149"/>
    </row>
    <row r="8" spans="1:4" s="1" customFormat="1" ht="21.75" customHeight="1">
      <c r="A8" s="150" t="s">
        <v>0</v>
      </c>
      <c r="B8" s="143" t="s">
        <v>3</v>
      </c>
      <c r="C8" s="143" t="s">
        <v>4</v>
      </c>
      <c r="D8" s="140" t="s">
        <v>100</v>
      </c>
    </row>
    <row r="9" spans="1:4" s="1" customFormat="1" ht="23.25" customHeight="1" thickBot="1">
      <c r="A9" s="142"/>
      <c r="B9" s="144"/>
      <c r="C9" s="144"/>
      <c r="D9" s="141"/>
    </row>
    <row r="10" spans="1:7" s="1" customFormat="1" ht="33" customHeight="1">
      <c r="A10" s="164"/>
      <c r="B10" s="3" t="s">
        <v>215</v>
      </c>
      <c r="C10" s="130" t="s">
        <v>214</v>
      </c>
      <c r="D10" s="88">
        <v>3572</v>
      </c>
      <c r="F10" s="84"/>
      <c r="G10" s="84"/>
    </row>
    <row r="11" spans="1:7" s="1" customFormat="1" ht="42" customHeight="1">
      <c r="A11" s="165"/>
      <c r="B11" s="3" t="s">
        <v>217</v>
      </c>
      <c r="C11" s="129"/>
      <c r="D11" s="88">
        <v>4497.68</v>
      </c>
      <c r="F11" s="84"/>
      <c r="G11" s="84"/>
    </row>
    <row r="12" spans="1:7" s="1" customFormat="1" ht="33" customHeight="1">
      <c r="A12" s="131"/>
      <c r="B12" s="130" t="s">
        <v>216</v>
      </c>
      <c r="C12" s="130" t="s">
        <v>218</v>
      </c>
      <c r="D12" s="153">
        <v>5959.92</v>
      </c>
      <c r="F12" s="84"/>
      <c r="G12" s="6"/>
    </row>
    <row r="13" spans="1:4" s="1" customFormat="1" ht="31.5" customHeight="1">
      <c r="A13" s="131"/>
      <c r="B13" s="155"/>
      <c r="C13" s="129"/>
      <c r="D13" s="154"/>
    </row>
    <row r="14" spans="1:7" s="1" customFormat="1" ht="37.5" customHeight="1">
      <c r="A14" s="131"/>
      <c r="B14" s="3" t="s">
        <v>219</v>
      </c>
      <c r="C14" s="130" t="s">
        <v>221</v>
      </c>
      <c r="D14" s="88">
        <v>4713.52</v>
      </c>
      <c r="F14" s="84"/>
      <c r="G14" s="84"/>
    </row>
    <row r="15" spans="1:7" s="1" customFormat="1" ht="45" customHeight="1">
      <c r="A15" s="131"/>
      <c r="B15" s="3" t="s">
        <v>220</v>
      </c>
      <c r="C15" s="129"/>
      <c r="D15" s="88">
        <v>5421.84</v>
      </c>
      <c r="F15" s="84"/>
      <c r="G15" s="84"/>
    </row>
    <row r="16" spans="1:7" s="1" customFormat="1" ht="33" customHeight="1">
      <c r="A16" s="151"/>
      <c r="B16" s="3" t="s">
        <v>223</v>
      </c>
      <c r="C16" s="139" t="s">
        <v>224</v>
      </c>
      <c r="D16" s="88">
        <v>2009.44</v>
      </c>
      <c r="F16" s="84"/>
      <c r="G16" s="84"/>
    </row>
    <row r="17" spans="1:7" s="1" customFormat="1" ht="42" customHeight="1">
      <c r="A17" s="152"/>
      <c r="B17" s="3" t="s">
        <v>222</v>
      </c>
      <c r="C17" s="129"/>
      <c r="D17" s="88">
        <v>2328.64</v>
      </c>
      <c r="F17" s="84"/>
      <c r="G17" s="84"/>
    </row>
    <row r="18" spans="1:7" ht="57" customHeight="1">
      <c r="A18" s="117"/>
      <c r="B18" s="5" t="s">
        <v>225</v>
      </c>
      <c r="C18" s="119" t="s">
        <v>227</v>
      </c>
      <c r="D18" s="88">
        <v>6490.4</v>
      </c>
      <c r="G18" s="6"/>
    </row>
    <row r="19" spans="1:7" ht="67.5" customHeight="1">
      <c r="A19" s="14"/>
      <c r="B19" s="5" t="s">
        <v>226</v>
      </c>
      <c r="C19" s="119" t="s">
        <v>228</v>
      </c>
      <c r="D19" s="88">
        <v>9484.8</v>
      </c>
      <c r="G19" s="6"/>
    </row>
    <row r="20" spans="1:7" ht="41.25" customHeight="1">
      <c r="A20" s="132"/>
      <c r="B20" s="139" t="s">
        <v>229</v>
      </c>
      <c r="C20" s="130" t="s">
        <v>230</v>
      </c>
      <c r="D20" s="177">
        <v>3558.32</v>
      </c>
      <c r="G20" s="6"/>
    </row>
    <row r="21" spans="1:4" ht="32.25" customHeight="1">
      <c r="A21" s="132"/>
      <c r="B21" s="173"/>
      <c r="C21" s="129"/>
      <c r="D21" s="178"/>
    </row>
    <row r="22" spans="1:7" ht="41.25" customHeight="1">
      <c r="A22" s="156"/>
      <c r="B22" s="139" t="s">
        <v>231</v>
      </c>
      <c r="C22" s="176" t="s">
        <v>232</v>
      </c>
      <c r="D22" s="177">
        <v>3041.52</v>
      </c>
      <c r="G22" s="6"/>
    </row>
    <row r="23" spans="1:4" ht="36" customHeight="1">
      <c r="A23" s="157"/>
      <c r="B23" s="173"/>
      <c r="C23" s="134"/>
      <c r="D23" s="178"/>
    </row>
    <row r="24" spans="1:4" ht="75">
      <c r="A24" s="16"/>
      <c r="B24" s="5" t="s">
        <v>233</v>
      </c>
      <c r="C24" s="3" t="s">
        <v>234</v>
      </c>
      <c r="D24" s="88">
        <v>6543.6</v>
      </c>
    </row>
    <row r="25" spans="1:5" s="6" customFormat="1" ht="75">
      <c r="A25" s="14"/>
      <c r="B25" s="5" t="s">
        <v>235</v>
      </c>
      <c r="C25" s="3" t="s">
        <v>234</v>
      </c>
      <c r="D25" s="88">
        <v>7528.56</v>
      </c>
      <c r="E25" s="2"/>
    </row>
    <row r="26" spans="1:4" s="6" customFormat="1" ht="45.75" customHeight="1">
      <c r="A26" s="137"/>
      <c r="B26" s="5" t="s">
        <v>236</v>
      </c>
      <c r="C26" s="130" t="s">
        <v>238</v>
      </c>
      <c r="D26" s="88">
        <v>6224.4</v>
      </c>
    </row>
    <row r="27" spans="1:4" s="6" customFormat="1" ht="45.75" customHeight="1">
      <c r="A27" s="138"/>
      <c r="B27" s="5" t="s">
        <v>237</v>
      </c>
      <c r="C27" s="129"/>
      <c r="D27" s="88">
        <v>5899.12</v>
      </c>
    </row>
    <row r="28" spans="1:4" s="6" customFormat="1" ht="45.75" customHeight="1">
      <c r="A28" s="117"/>
      <c r="B28" s="118" t="s">
        <v>239</v>
      </c>
      <c r="C28" s="120" t="s">
        <v>240</v>
      </c>
      <c r="D28" s="88">
        <v>4556.96</v>
      </c>
    </row>
    <row r="29" spans="1:4" s="6" customFormat="1" ht="63.75" customHeight="1">
      <c r="A29" s="168"/>
      <c r="B29" s="3" t="s">
        <v>242</v>
      </c>
      <c r="C29" s="130" t="s">
        <v>243</v>
      </c>
      <c r="D29" s="88">
        <v>4271.2</v>
      </c>
    </row>
    <row r="30" spans="1:4" s="6" customFormat="1" ht="42" customHeight="1">
      <c r="A30" s="138"/>
      <c r="B30" s="3" t="s">
        <v>241</v>
      </c>
      <c r="C30" s="129"/>
      <c r="D30" s="88">
        <v>3734.64</v>
      </c>
    </row>
    <row r="31" spans="1:4" s="6" customFormat="1" ht="93" customHeight="1">
      <c r="A31" s="15"/>
      <c r="B31" s="5" t="s">
        <v>244</v>
      </c>
      <c r="C31" s="3" t="s">
        <v>245</v>
      </c>
      <c r="D31" s="88">
        <v>6274.56</v>
      </c>
    </row>
  </sheetData>
  <sheetProtection/>
  <mergeCells count="32">
    <mergeCell ref="A26:A27"/>
    <mergeCell ref="A16:A17"/>
    <mergeCell ref="B1:C2"/>
    <mergeCell ref="A7:D7"/>
    <mergeCell ref="A8:A9"/>
    <mergeCell ref="B8:B9"/>
    <mergeCell ref="C8:C9"/>
    <mergeCell ref="D8:D9"/>
    <mergeCell ref="D12:D13"/>
    <mergeCell ref="B12:B13"/>
    <mergeCell ref="A12:A13"/>
    <mergeCell ref="A20:A21"/>
    <mergeCell ref="C14:C15"/>
    <mergeCell ref="C16:C17"/>
    <mergeCell ref="C12:C13"/>
    <mergeCell ref="A14:A15"/>
    <mergeCell ref="C10:C11"/>
    <mergeCell ref="A3:D3"/>
    <mergeCell ref="A6:D6"/>
    <mergeCell ref="A10:A11"/>
    <mergeCell ref="A5:D5"/>
    <mergeCell ref="A4:D4"/>
    <mergeCell ref="A29:A30"/>
    <mergeCell ref="D20:D21"/>
    <mergeCell ref="D22:D23"/>
    <mergeCell ref="B20:B21"/>
    <mergeCell ref="B22:B23"/>
    <mergeCell ref="C29:C30"/>
    <mergeCell ref="C20:C21"/>
    <mergeCell ref="C22:C23"/>
    <mergeCell ref="A22:A23"/>
    <mergeCell ref="C26:C27"/>
  </mergeCells>
  <hyperlinks>
    <hyperlink ref="A4" r:id="rId1" display="teplo@ngs.ru   "/>
  </hyperlinks>
  <printOptions/>
  <pageMargins left="0.2362204724409449" right="0.2362204724409449" top="0.2755905511811024" bottom="0.1968503937007874" header="0.1968503937007874" footer="0.1968503937007874"/>
  <pageSetup fitToHeight="0" fitToWidth="1" horizontalDpi="600" verticalDpi="600" orientation="portrait" paperSize="9" scale="94" r:id="rId3"/>
  <rowBreaks count="1" manualBreakCount="1">
    <brk id="19" max="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92"/>
  <sheetViews>
    <sheetView view="pageBreakPreview" zoomScale="6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24.57421875" style="2" customWidth="1"/>
    <col min="2" max="2" width="10.00390625" style="46" customWidth="1"/>
    <col min="3" max="3" width="10.57421875" style="46" customWidth="1"/>
    <col min="4" max="4" width="47.00390625" style="46" customWidth="1"/>
    <col min="5" max="5" width="7.140625" style="46" customWidth="1"/>
    <col min="6" max="6" width="9.28125" style="46" customWidth="1"/>
    <col min="7" max="7" width="9.140625" style="46" customWidth="1"/>
    <col min="8" max="8" width="12.140625" style="46" customWidth="1"/>
    <col min="9" max="11" width="9.140625" style="2" customWidth="1"/>
    <col min="12" max="13" width="10.421875" style="2" bestFit="1" customWidth="1"/>
    <col min="14" max="16384" width="9.140625" style="2" customWidth="1"/>
  </cols>
  <sheetData>
    <row r="1" spans="1:11" s="27" customFormat="1" ht="33" customHeight="1">
      <c r="A1" s="93"/>
      <c r="B1" s="179" t="s">
        <v>258</v>
      </c>
      <c r="C1" s="179"/>
      <c r="D1" s="179"/>
      <c r="E1" s="179"/>
      <c r="F1" s="179"/>
      <c r="G1" s="98"/>
      <c r="H1" s="99"/>
      <c r="I1" s="26"/>
      <c r="J1" s="26"/>
      <c r="K1" s="2"/>
    </row>
    <row r="2" spans="1:11" s="27" customFormat="1" ht="66" customHeight="1" thickBot="1">
      <c r="A2" s="93"/>
      <c r="B2" s="180"/>
      <c r="C2" s="180"/>
      <c r="D2" s="180"/>
      <c r="E2" s="180"/>
      <c r="F2" s="180"/>
      <c r="G2" s="100"/>
      <c r="H2" s="101"/>
      <c r="I2" s="26"/>
      <c r="J2" s="26"/>
      <c r="K2" s="2"/>
    </row>
    <row r="3" spans="1:10" ht="19.5" customHeight="1" thickBot="1">
      <c r="A3" s="185" t="s">
        <v>260</v>
      </c>
      <c r="B3" s="186"/>
      <c r="C3" s="186"/>
      <c r="D3" s="186"/>
      <c r="E3" s="186"/>
      <c r="F3" s="186"/>
      <c r="G3" s="186"/>
      <c r="H3" s="186"/>
      <c r="I3" s="28"/>
      <c r="J3" s="28"/>
    </row>
    <row r="4" spans="1:10" ht="18" customHeight="1">
      <c r="A4" s="187" t="s">
        <v>250</v>
      </c>
      <c r="B4" s="187"/>
      <c r="C4" s="187"/>
      <c r="D4" s="187"/>
      <c r="E4" s="187"/>
      <c r="F4" s="187"/>
      <c r="G4" s="187"/>
      <c r="H4" s="187"/>
      <c r="I4" s="29"/>
      <c r="J4" s="29"/>
    </row>
    <row r="5" spans="1:10" ht="22.5" customHeight="1">
      <c r="A5" s="166" t="s">
        <v>39</v>
      </c>
      <c r="B5" s="166"/>
      <c r="C5" s="166"/>
      <c r="D5" s="166"/>
      <c r="E5" s="181"/>
      <c r="F5" s="181"/>
      <c r="G5" s="181"/>
      <c r="H5" s="181"/>
      <c r="I5" s="30"/>
      <c r="J5" s="31"/>
    </row>
    <row r="6" spans="1:10" ht="9" customHeight="1">
      <c r="A6" s="30"/>
      <c r="B6" s="30"/>
      <c r="C6" s="30"/>
      <c r="D6" s="30"/>
      <c r="E6" s="30"/>
      <c r="F6" s="30"/>
      <c r="G6" s="30"/>
      <c r="H6" s="30"/>
      <c r="I6" s="30"/>
      <c r="J6" s="31"/>
    </row>
    <row r="7" spans="1:10" ht="39" customHeight="1">
      <c r="A7" s="182" t="s">
        <v>248</v>
      </c>
      <c r="B7" s="183"/>
      <c r="C7" s="183"/>
      <c r="D7" s="183"/>
      <c r="E7" s="184"/>
      <c r="F7" s="184"/>
      <c r="G7" s="184"/>
      <c r="H7" s="184"/>
      <c r="I7" s="30"/>
      <c r="J7" s="31"/>
    </row>
    <row r="8" spans="1:10" ht="18.75" customHeight="1">
      <c r="A8" s="30"/>
      <c r="B8" s="30"/>
      <c r="C8" s="30"/>
      <c r="D8" s="30"/>
      <c r="E8" s="30"/>
      <c r="F8" s="30"/>
      <c r="G8" s="30"/>
      <c r="H8" s="30"/>
      <c r="I8" s="30"/>
      <c r="J8" s="31"/>
    </row>
    <row r="9" spans="1:8" ht="18.75" customHeight="1">
      <c r="A9" s="213" t="s">
        <v>102</v>
      </c>
      <c r="B9" s="213"/>
      <c r="C9" s="213"/>
      <c r="D9" s="213"/>
      <c r="E9" s="213"/>
      <c r="F9" s="213"/>
      <c r="G9" s="213"/>
      <c r="H9" s="213"/>
    </row>
    <row r="10" spans="1:8" ht="70.5" customHeight="1">
      <c r="A10" s="214" t="s">
        <v>101</v>
      </c>
      <c r="B10" s="214"/>
      <c r="C10" s="214"/>
      <c r="D10" s="214"/>
      <c r="E10" s="214"/>
      <c r="F10" s="214"/>
      <c r="G10" s="214"/>
      <c r="H10" s="214"/>
    </row>
    <row r="11" spans="1:8" ht="27" customHeight="1">
      <c r="A11" s="194" t="s">
        <v>45</v>
      </c>
      <c r="B11" s="197" t="s">
        <v>46</v>
      </c>
      <c r="C11" s="198"/>
      <c r="D11" s="194" t="s">
        <v>47</v>
      </c>
      <c r="E11" s="194" t="s">
        <v>48</v>
      </c>
      <c r="F11" s="191" t="s">
        <v>49</v>
      </c>
      <c r="G11" s="194" t="s">
        <v>50</v>
      </c>
      <c r="H11" s="188" t="s">
        <v>100</v>
      </c>
    </row>
    <row r="12" spans="1:8" ht="22.5" customHeight="1">
      <c r="A12" s="195"/>
      <c r="B12" s="199"/>
      <c r="C12" s="200"/>
      <c r="D12" s="195"/>
      <c r="E12" s="195"/>
      <c r="F12" s="192"/>
      <c r="G12" s="195"/>
      <c r="H12" s="189"/>
    </row>
    <row r="13" spans="1:8" ht="16.5" customHeight="1">
      <c r="A13" s="196"/>
      <c r="B13" s="50" t="s">
        <v>51</v>
      </c>
      <c r="C13" s="50" t="s">
        <v>52</v>
      </c>
      <c r="D13" s="196"/>
      <c r="E13" s="196"/>
      <c r="F13" s="193"/>
      <c r="G13" s="196"/>
      <c r="H13" s="190"/>
    </row>
    <row r="14" spans="1:8" ht="18.75">
      <c r="A14" s="24" t="s">
        <v>53</v>
      </c>
      <c r="B14" s="22">
        <v>500</v>
      </c>
      <c r="C14" s="22" t="s">
        <v>54</v>
      </c>
      <c r="D14" s="22" t="s">
        <v>54</v>
      </c>
      <c r="E14" s="33">
        <v>0.5</v>
      </c>
      <c r="F14" s="33"/>
      <c r="G14" s="33">
        <v>4</v>
      </c>
      <c r="H14" s="34">
        <v>75</v>
      </c>
    </row>
    <row r="15" spans="1:8" ht="18.75">
      <c r="A15" s="24" t="s">
        <v>55</v>
      </c>
      <c r="B15" s="22">
        <v>1000</v>
      </c>
      <c r="C15" s="22" t="s">
        <v>54</v>
      </c>
      <c r="D15" s="22" t="s">
        <v>54</v>
      </c>
      <c r="E15" s="33">
        <v>1</v>
      </c>
      <c r="F15" s="33"/>
      <c r="G15" s="33">
        <v>4</v>
      </c>
      <c r="H15" s="34">
        <v>110</v>
      </c>
    </row>
    <row r="16" spans="1:8" ht="18.75">
      <c r="A16" s="24" t="s">
        <v>56</v>
      </c>
      <c r="B16" s="22">
        <v>1200</v>
      </c>
      <c r="C16" s="22" t="s">
        <v>54</v>
      </c>
      <c r="D16" s="22" t="s">
        <v>54</v>
      </c>
      <c r="E16" s="33">
        <v>1.2</v>
      </c>
      <c r="F16" s="33"/>
      <c r="G16" s="33">
        <v>4</v>
      </c>
      <c r="H16" s="34">
        <v>130</v>
      </c>
    </row>
    <row r="17" spans="1:8" ht="18.75">
      <c r="A17" s="24" t="s">
        <v>57</v>
      </c>
      <c r="B17" s="22">
        <v>1500</v>
      </c>
      <c r="C17" s="22" t="s">
        <v>54</v>
      </c>
      <c r="D17" s="220" t="s">
        <v>43</v>
      </c>
      <c r="E17" s="33">
        <v>1.5</v>
      </c>
      <c r="F17" s="33"/>
      <c r="G17" s="33">
        <v>4</v>
      </c>
      <c r="H17" s="34">
        <v>155</v>
      </c>
    </row>
    <row r="18" spans="1:8" ht="18.75">
      <c r="A18" s="24" t="s">
        <v>58</v>
      </c>
      <c r="B18" s="22">
        <v>1800</v>
      </c>
      <c r="C18" s="22" t="s">
        <v>54</v>
      </c>
      <c r="D18" s="202"/>
      <c r="E18" s="33">
        <v>1.8</v>
      </c>
      <c r="F18" s="33"/>
      <c r="G18" s="33">
        <v>4</v>
      </c>
      <c r="H18" s="34">
        <v>170</v>
      </c>
    </row>
    <row r="19" spans="1:13" ht="22.5">
      <c r="A19" s="35" t="s">
        <v>40</v>
      </c>
      <c r="B19" s="22">
        <v>2000</v>
      </c>
      <c r="C19" s="22" t="s">
        <v>54</v>
      </c>
      <c r="D19" s="202"/>
      <c r="E19" s="33">
        <v>2</v>
      </c>
      <c r="F19" s="33"/>
      <c r="G19" s="33">
        <v>4</v>
      </c>
      <c r="H19" s="51">
        <v>170</v>
      </c>
      <c r="J19" s="53"/>
      <c r="M19" s="53"/>
    </row>
    <row r="20" spans="1:13" ht="22.5">
      <c r="A20" s="36" t="s">
        <v>41</v>
      </c>
      <c r="B20" s="22">
        <v>2200</v>
      </c>
      <c r="C20" s="22"/>
      <c r="D20" s="202"/>
      <c r="E20" s="33">
        <v>2.3</v>
      </c>
      <c r="F20" s="33"/>
      <c r="G20" s="33">
        <v>4</v>
      </c>
      <c r="H20" s="51">
        <v>195</v>
      </c>
      <c r="J20" s="53"/>
      <c r="M20" s="53"/>
    </row>
    <row r="21" spans="1:13" ht="22.5">
      <c r="A21" s="35" t="s">
        <v>42</v>
      </c>
      <c r="B21" s="22">
        <v>2500</v>
      </c>
      <c r="C21" s="22" t="s">
        <v>54</v>
      </c>
      <c r="D21" s="202"/>
      <c r="E21" s="33">
        <v>2.5</v>
      </c>
      <c r="F21" s="33"/>
      <c r="G21" s="33">
        <v>4</v>
      </c>
      <c r="H21" s="51">
        <v>215</v>
      </c>
      <c r="J21" s="53"/>
      <c r="M21" s="53"/>
    </row>
    <row r="22" spans="1:13" ht="18.75">
      <c r="A22" s="24" t="s">
        <v>44</v>
      </c>
      <c r="B22" s="22">
        <v>700</v>
      </c>
      <c r="C22" s="22">
        <v>300</v>
      </c>
      <c r="D22" s="220" t="s">
        <v>197</v>
      </c>
      <c r="E22" s="33">
        <v>2.2</v>
      </c>
      <c r="F22" s="33"/>
      <c r="G22" s="33">
        <v>4</v>
      </c>
      <c r="H22" s="34">
        <v>235</v>
      </c>
      <c r="J22" s="53"/>
      <c r="M22" s="53"/>
    </row>
    <row r="23" spans="1:13" ht="18.75">
      <c r="A23" s="24" t="s">
        <v>44</v>
      </c>
      <c r="B23" s="22">
        <v>700</v>
      </c>
      <c r="C23" s="22">
        <v>400</v>
      </c>
      <c r="D23" s="202"/>
      <c r="E23" s="33">
        <v>2.6</v>
      </c>
      <c r="F23" s="33"/>
      <c r="G23" s="33">
        <v>4</v>
      </c>
      <c r="H23" s="34">
        <v>295</v>
      </c>
      <c r="J23" s="53"/>
      <c r="M23" s="53"/>
    </row>
    <row r="24" spans="1:13" ht="18.75">
      <c r="A24" s="24" t="s">
        <v>44</v>
      </c>
      <c r="B24" s="22">
        <v>700</v>
      </c>
      <c r="C24" s="22">
        <v>500</v>
      </c>
      <c r="D24" s="202"/>
      <c r="E24" s="33">
        <v>3</v>
      </c>
      <c r="F24" s="33"/>
      <c r="G24" s="33">
        <v>4</v>
      </c>
      <c r="H24" s="34">
        <v>335</v>
      </c>
      <c r="J24" s="53"/>
      <c r="M24" s="53"/>
    </row>
    <row r="25" spans="1:13" ht="18.75">
      <c r="A25" s="24" t="s">
        <v>44</v>
      </c>
      <c r="B25" s="22">
        <v>700</v>
      </c>
      <c r="C25" s="22">
        <v>600</v>
      </c>
      <c r="D25" s="202"/>
      <c r="E25" s="33">
        <v>3.5</v>
      </c>
      <c r="F25" s="33"/>
      <c r="G25" s="33">
        <v>4</v>
      </c>
      <c r="H25" s="34">
        <v>385</v>
      </c>
      <c r="J25" s="53"/>
      <c r="M25" s="53"/>
    </row>
    <row r="26" spans="1:13" ht="22.5">
      <c r="A26" s="35" t="s">
        <v>44</v>
      </c>
      <c r="B26" s="22">
        <v>1000</v>
      </c>
      <c r="C26" s="22">
        <v>300</v>
      </c>
      <c r="D26" s="202"/>
      <c r="E26" s="33">
        <v>3</v>
      </c>
      <c r="F26" s="33"/>
      <c r="G26" s="33">
        <v>4</v>
      </c>
      <c r="H26" s="51">
        <v>280</v>
      </c>
      <c r="J26" s="53"/>
      <c r="M26" s="53"/>
    </row>
    <row r="27" spans="1:13" ht="22.5">
      <c r="A27" s="35" t="s">
        <v>44</v>
      </c>
      <c r="B27" s="22">
        <v>1000</v>
      </c>
      <c r="C27" s="22">
        <v>400</v>
      </c>
      <c r="D27" s="202"/>
      <c r="E27" s="33">
        <v>3.6</v>
      </c>
      <c r="F27" s="33"/>
      <c r="G27" s="33">
        <v>4</v>
      </c>
      <c r="H27" s="51">
        <v>355</v>
      </c>
      <c r="J27" s="53"/>
      <c r="M27" s="53"/>
    </row>
    <row r="28" spans="1:13" ht="22.5">
      <c r="A28" s="35" t="s">
        <v>44</v>
      </c>
      <c r="B28" s="22">
        <v>1000</v>
      </c>
      <c r="C28" s="22">
        <v>500</v>
      </c>
      <c r="D28" s="202"/>
      <c r="E28" s="33">
        <v>4.2</v>
      </c>
      <c r="F28" s="33"/>
      <c r="G28" s="33">
        <v>4</v>
      </c>
      <c r="H28" s="51">
        <v>405</v>
      </c>
      <c r="J28" s="53"/>
      <c r="M28" s="53"/>
    </row>
    <row r="29" spans="1:13" ht="22.5">
      <c r="A29" s="35" t="s">
        <v>44</v>
      </c>
      <c r="B29" s="22">
        <v>1000</v>
      </c>
      <c r="C29" s="22">
        <v>600</v>
      </c>
      <c r="D29" s="202"/>
      <c r="E29" s="33">
        <v>4.8</v>
      </c>
      <c r="F29" s="33"/>
      <c r="G29" s="33">
        <v>4</v>
      </c>
      <c r="H29" s="51">
        <v>470</v>
      </c>
      <c r="J29" s="53"/>
      <c r="M29" s="53"/>
    </row>
    <row r="30" spans="1:13" ht="18.75" customHeight="1">
      <c r="A30" s="24" t="s">
        <v>44</v>
      </c>
      <c r="B30" s="22">
        <v>1000</v>
      </c>
      <c r="C30" s="22">
        <v>700</v>
      </c>
      <c r="D30" s="221" t="s">
        <v>197</v>
      </c>
      <c r="E30" s="33">
        <v>6</v>
      </c>
      <c r="F30" s="33"/>
      <c r="G30" s="33">
        <v>4</v>
      </c>
      <c r="H30" s="34">
        <v>670</v>
      </c>
      <c r="J30" s="53"/>
      <c r="M30" s="53"/>
    </row>
    <row r="31" spans="1:13" ht="40.5" customHeight="1">
      <c r="A31" s="25" t="s">
        <v>44</v>
      </c>
      <c r="B31" s="23">
        <v>1000</v>
      </c>
      <c r="C31" s="23">
        <v>800</v>
      </c>
      <c r="D31" s="222"/>
      <c r="E31" s="33">
        <v>6.6</v>
      </c>
      <c r="F31" s="33"/>
      <c r="G31" s="38">
        <v>4</v>
      </c>
      <c r="H31" s="34">
        <v>770</v>
      </c>
      <c r="J31" s="53"/>
      <c r="M31" s="53"/>
    </row>
    <row r="32" spans="1:14" ht="26.25" customHeight="1">
      <c r="A32" s="35" t="s">
        <v>44</v>
      </c>
      <c r="B32" s="22">
        <v>1500</v>
      </c>
      <c r="C32" s="22">
        <v>300</v>
      </c>
      <c r="D32" s="215" t="s">
        <v>198</v>
      </c>
      <c r="E32" s="33">
        <v>5</v>
      </c>
      <c r="F32" s="33"/>
      <c r="G32" s="33">
        <v>4</v>
      </c>
      <c r="H32" s="51">
        <v>465</v>
      </c>
      <c r="J32" s="53"/>
      <c r="L32" s="53"/>
      <c r="M32" s="53"/>
      <c r="N32" s="53"/>
    </row>
    <row r="33" spans="1:8" ht="21" customHeight="1">
      <c r="A33" s="39" t="s">
        <v>44</v>
      </c>
      <c r="B33" s="23">
        <v>1500</v>
      </c>
      <c r="C33" s="23">
        <v>400</v>
      </c>
      <c r="D33" s="216"/>
      <c r="E33" s="33">
        <v>6.2</v>
      </c>
      <c r="F33" s="33"/>
      <c r="G33" s="38">
        <v>4</v>
      </c>
      <c r="H33" s="51">
        <v>560</v>
      </c>
    </row>
    <row r="34" spans="1:8" ht="19.5" customHeight="1">
      <c r="A34" s="35" t="s">
        <v>44</v>
      </c>
      <c r="B34" s="22">
        <v>1500</v>
      </c>
      <c r="C34" s="22">
        <v>500</v>
      </c>
      <c r="D34" s="215" t="s">
        <v>199</v>
      </c>
      <c r="E34" s="33">
        <v>7.2</v>
      </c>
      <c r="F34" s="33"/>
      <c r="G34" s="33">
        <v>4</v>
      </c>
      <c r="H34" s="51">
        <v>630</v>
      </c>
    </row>
    <row r="35" spans="1:8" ht="24.75" customHeight="1">
      <c r="A35" s="39" t="s">
        <v>44</v>
      </c>
      <c r="B35" s="23">
        <v>1500</v>
      </c>
      <c r="C35" s="23">
        <v>600</v>
      </c>
      <c r="D35" s="216"/>
      <c r="E35" s="33">
        <v>8.3</v>
      </c>
      <c r="F35" s="33"/>
      <c r="G35" s="38">
        <v>4</v>
      </c>
      <c r="H35" s="51">
        <v>770</v>
      </c>
    </row>
    <row r="36" spans="1:8" ht="18.75">
      <c r="A36" s="24" t="s">
        <v>59</v>
      </c>
      <c r="B36" s="22">
        <v>300</v>
      </c>
      <c r="C36" s="22">
        <v>500</v>
      </c>
      <c r="D36" s="202" t="s">
        <v>60</v>
      </c>
      <c r="E36" s="33">
        <v>1.7</v>
      </c>
      <c r="F36" s="33"/>
      <c r="G36" s="33">
        <v>4</v>
      </c>
      <c r="H36" s="34">
        <v>410</v>
      </c>
    </row>
    <row r="37" spans="1:8" ht="18.75">
      <c r="A37" s="24" t="s">
        <v>61</v>
      </c>
      <c r="B37" s="22">
        <v>400</v>
      </c>
      <c r="C37" s="22">
        <v>600</v>
      </c>
      <c r="D37" s="202"/>
      <c r="E37" s="33">
        <v>2.4</v>
      </c>
      <c r="F37" s="33"/>
      <c r="G37" s="33">
        <v>4</v>
      </c>
      <c r="H37" s="34">
        <v>510</v>
      </c>
    </row>
    <row r="38" spans="1:8" ht="18.75">
      <c r="A38" s="24" t="s">
        <v>62</v>
      </c>
      <c r="B38" s="22">
        <v>500</v>
      </c>
      <c r="C38" s="22">
        <v>700</v>
      </c>
      <c r="D38" s="202"/>
      <c r="E38" s="33">
        <v>3.1</v>
      </c>
      <c r="F38" s="33"/>
      <c r="G38" s="33">
        <v>4</v>
      </c>
      <c r="H38" s="34">
        <v>600</v>
      </c>
    </row>
    <row r="39" spans="1:8" ht="18.75">
      <c r="A39" s="24" t="s">
        <v>63</v>
      </c>
      <c r="B39" s="22">
        <v>600</v>
      </c>
      <c r="C39" s="22">
        <v>800</v>
      </c>
      <c r="D39" s="202"/>
      <c r="E39" s="33">
        <v>4.1</v>
      </c>
      <c r="F39" s="33"/>
      <c r="G39" s="33">
        <v>4</v>
      </c>
      <c r="H39" s="34">
        <v>700</v>
      </c>
    </row>
    <row r="40" spans="1:8" ht="18.75">
      <c r="A40" s="24" t="s">
        <v>64</v>
      </c>
      <c r="B40" s="22" t="s">
        <v>54</v>
      </c>
      <c r="C40" s="22">
        <v>300</v>
      </c>
      <c r="D40" s="202" t="s">
        <v>60</v>
      </c>
      <c r="E40" s="33">
        <v>0.07</v>
      </c>
      <c r="F40" s="33"/>
      <c r="G40" s="33">
        <v>20</v>
      </c>
      <c r="H40" s="34">
        <v>25</v>
      </c>
    </row>
    <row r="41" spans="1:8" ht="18.75">
      <c r="A41" s="24" t="s">
        <v>65</v>
      </c>
      <c r="B41" s="22" t="s">
        <v>54</v>
      </c>
      <c r="C41" s="22">
        <v>400</v>
      </c>
      <c r="D41" s="202"/>
      <c r="E41" s="33">
        <v>0.1</v>
      </c>
      <c r="F41" s="33"/>
      <c r="G41" s="33">
        <v>20</v>
      </c>
      <c r="H41" s="34">
        <v>30</v>
      </c>
    </row>
    <row r="42" spans="1:8" ht="18.75">
      <c r="A42" s="24" t="s">
        <v>66</v>
      </c>
      <c r="B42" s="22" t="s">
        <v>54</v>
      </c>
      <c r="C42" s="22">
        <v>500</v>
      </c>
      <c r="D42" s="202"/>
      <c r="E42" s="33">
        <v>0.11</v>
      </c>
      <c r="F42" s="33"/>
      <c r="G42" s="33">
        <v>20</v>
      </c>
      <c r="H42" s="34">
        <v>45</v>
      </c>
    </row>
    <row r="43" spans="1:8" ht="18.75">
      <c r="A43" s="24" t="s">
        <v>67</v>
      </c>
      <c r="B43" s="22" t="s">
        <v>54</v>
      </c>
      <c r="C43" s="22">
        <v>600</v>
      </c>
      <c r="D43" s="202"/>
      <c r="E43" s="33">
        <v>0.13</v>
      </c>
      <c r="F43" s="33"/>
      <c r="G43" s="33">
        <v>20</v>
      </c>
      <c r="H43" s="34">
        <v>50</v>
      </c>
    </row>
    <row r="44" spans="1:8" ht="18.75">
      <c r="A44" s="24" t="s">
        <v>68</v>
      </c>
      <c r="B44" s="22" t="s">
        <v>54</v>
      </c>
      <c r="C44" s="22">
        <v>700</v>
      </c>
      <c r="D44" s="202"/>
      <c r="E44" s="33">
        <v>0.14</v>
      </c>
      <c r="F44" s="33"/>
      <c r="G44" s="33">
        <v>20</v>
      </c>
      <c r="H44" s="34">
        <v>60</v>
      </c>
    </row>
    <row r="45" spans="1:8" ht="18.75">
      <c r="A45" s="24" t="s">
        <v>69</v>
      </c>
      <c r="B45" s="22" t="s">
        <v>54</v>
      </c>
      <c r="C45" s="22">
        <v>740</v>
      </c>
      <c r="D45" s="202"/>
      <c r="E45" s="33">
        <v>0.15</v>
      </c>
      <c r="F45" s="33"/>
      <c r="G45" s="33">
        <v>20</v>
      </c>
      <c r="H45" s="34">
        <v>85</v>
      </c>
    </row>
    <row r="46" spans="1:8" ht="18.75">
      <c r="A46" s="24" t="s">
        <v>70</v>
      </c>
      <c r="B46" s="22" t="s">
        <v>54</v>
      </c>
      <c r="C46" s="22">
        <v>800</v>
      </c>
      <c r="D46" s="202"/>
      <c r="E46" s="33">
        <v>0.16</v>
      </c>
      <c r="F46" s="33"/>
      <c r="G46" s="33">
        <v>20</v>
      </c>
      <c r="H46" s="34">
        <v>90</v>
      </c>
    </row>
    <row r="47" spans="1:8" ht="18.75">
      <c r="A47" s="24" t="s">
        <v>71</v>
      </c>
      <c r="B47" s="22" t="s">
        <v>54</v>
      </c>
      <c r="C47" s="22">
        <v>1000</v>
      </c>
      <c r="D47" s="202"/>
      <c r="E47" s="33">
        <v>0.2</v>
      </c>
      <c r="F47" s="33"/>
      <c r="G47" s="33">
        <v>20</v>
      </c>
      <c r="H47" s="34">
        <v>90</v>
      </c>
    </row>
    <row r="48" spans="1:8" ht="18.75">
      <c r="A48" s="24" t="s">
        <v>72</v>
      </c>
      <c r="B48" s="22" t="s">
        <v>54</v>
      </c>
      <c r="C48" s="22">
        <v>1040</v>
      </c>
      <c r="D48" s="202"/>
      <c r="E48" s="33">
        <v>0.21</v>
      </c>
      <c r="F48" s="33"/>
      <c r="G48" s="33">
        <v>20</v>
      </c>
      <c r="H48" s="34">
        <v>105</v>
      </c>
    </row>
    <row r="49" spans="1:8" ht="37.5">
      <c r="A49" s="40" t="s">
        <v>73</v>
      </c>
      <c r="B49" s="22"/>
      <c r="C49" s="22">
        <v>1000</v>
      </c>
      <c r="D49" s="32"/>
      <c r="E49" s="33"/>
      <c r="F49" s="33"/>
      <c r="G49" s="33"/>
      <c r="H49" s="34">
        <v>280</v>
      </c>
    </row>
    <row r="50" spans="1:8" ht="18.75">
      <c r="A50" s="24" t="s">
        <v>74</v>
      </c>
      <c r="B50" s="22"/>
      <c r="C50" s="22"/>
      <c r="D50" s="37" t="s">
        <v>54</v>
      </c>
      <c r="E50" s="33">
        <v>0.4</v>
      </c>
      <c r="F50" s="33"/>
      <c r="G50" s="33"/>
      <c r="H50" s="34">
        <v>115</v>
      </c>
    </row>
    <row r="51" spans="1:8" ht="18.75">
      <c r="A51" s="24" t="s">
        <v>75</v>
      </c>
      <c r="B51" s="22"/>
      <c r="C51" s="22"/>
      <c r="D51" s="37" t="s">
        <v>54</v>
      </c>
      <c r="E51" s="33">
        <v>0.6</v>
      </c>
      <c r="F51" s="33"/>
      <c r="G51" s="33"/>
      <c r="H51" s="34">
        <v>145</v>
      </c>
    </row>
    <row r="52" spans="1:8" ht="18.75">
      <c r="A52" s="24" t="s">
        <v>76</v>
      </c>
      <c r="B52" s="22"/>
      <c r="C52" s="22"/>
      <c r="D52" s="37" t="s">
        <v>54</v>
      </c>
      <c r="E52" s="33">
        <v>0.7</v>
      </c>
      <c r="F52" s="33"/>
      <c r="G52" s="33"/>
      <c r="H52" s="34">
        <v>180</v>
      </c>
    </row>
    <row r="53" spans="1:8" ht="18.75">
      <c r="A53" s="24" t="s">
        <v>77</v>
      </c>
      <c r="B53" s="22"/>
      <c r="C53" s="22"/>
      <c r="D53" s="37" t="s">
        <v>54</v>
      </c>
      <c r="E53" s="33">
        <v>0.9</v>
      </c>
      <c r="F53" s="33"/>
      <c r="G53" s="33"/>
      <c r="H53" s="34">
        <v>205</v>
      </c>
    </row>
    <row r="54" spans="1:8" ht="18.75">
      <c r="A54" s="24" t="s">
        <v>78</v>
      </c>
      <c r="B54" s="22"/>
      <c r="C54" s="22"/>
      <c r="D54" s="37" t="s">
        <v>54</v>
      </c>
      <c r="E54" s="37">
        <v>1.1</v>
      </c>
      <c r="F54" s="37"/>
      <c r="G54" s="37"/>
      <c r="H54" s="34">
        <v>250</v>
      </c>
    </row>
    <row r="55" spans="1:8" ht="18.75">
      <c r="A55" s="24" t="s">
        <v>79</v>
      </c>
      <c r="B55" s="22"/>
      <c r="C55" s="22"/>
      <c r="D55" s="37" t="s">
        <v>54</v>
      </c>
      <c r="E55" s="37">
        <v>1.3</v>
      </c>
      <c r="F55" s="37"/>
      <c r="G55" s="37"/>
      <c r="H55" s="34">
        <v>270</v>
      </c>
    </row>
    <row r="56" spans="1:8" ht="18.75" hidden="1">
      <c r="A56" s="24" t="s">
        <v>80</v>
      </c>
      <c r="B56" s="22">
        <v>500</v>
      </c>
      <c r="C56" s="22">
        <v>300</v>
      </c>
      <c r="D56" s="37" t="s">
        <v>54</v>
      </c>
      <c r="E56" s="33">
        <v>0.8</v>
      </c>
      <c r="F56" s="33"/>
      <c r="G56" s="33"/>
      <c r="H56" s="34"/>
    </row>
    <row r="57" spans="1:8" ht="18.75" hidden="1">
      <c r="A57" s="24" t="s">
        <v>80</v>
      </c>
      <c r="B57" s="22">
        <v>500</v>
      </c>
      <c r="C57" s="22">
        <v>400</v>
      </c>
      <c r="D57" s="37" t="s">
        <v>54</v>
      </c>
      <c r="E57" s="33">
        <v>1.1</v>
      </c>
      <c r="F57" s="33"/>
      <c r="G57" s="33"/>
      <c r="H57" s="34"/>
    </row>
    <row r="58" spans="1:8" ht="18.75" hidden="1">
      <c r="A58" s="24" t="s">
        <v>80</v>
      </c>
      <c r="B58" s="22">
        <v>500</v>
      </c>
      <c r="C58" s="22">
        <v>500</v>
      </c>
      <c r="D58" s="37" t="s">
        <v>54</v>
      </c>
      <c r="E58" s="33">
        <v>1.4</v>
      </c>
      <c r="F58" s="33"/>
      <c r="G58" s="33"/>
      <c r="H58" s="34"/>
    </row>
    <row r="59" spans="1:8" ht="18.75" hidden="1">
      <c r="A59" s="24" t="s">
        <v>80</v>
      </c>
      <c r="B59" s="22">
        <v>500</v>
      </c>
      <c r="C59" s="22">
        <v>600</v>
      </c>
      <c r="D59" s="37" t="s">
        <v>54</v>
      </c>
      <c r="E59" s="33">
        <v>1.7</v>
      </c>
      <c r="F59" s="33"/>
      <c r="G59" s="33"/>
      <c r="H59" s="34"/>
    </row>
    <row r="60" spans="1:8" ht="18.75" hidden="1">
      <c r="A60" s="24" t="s">
        <v>80</v>
      </c>
      <c r="B60" s="22">
        <v>500</v>
      </c>
      <c r="C60" s="22">
        <v>700</v>
      </c>
      <c r="D60" s="37" t="s">
        <v>54</v>
      </c>
      <c r="E60" s="33">
        <v>2</v>
      </c>
      <c r="F60" s="33"/>
      <c r="G60" s="33"/>
      <c r="H60" s="34"/>
    </row>
    <row r="61" spans="1:8" ht="18.75" hidden="1">
      <c r="A61" s="24" t="s">
        <v>80</v>
      </c>
      <c r="B61" s="22">
        <v>500</v>
      </c>
      <c r="C61" s="22">
        <v>800</v>
      </c>
      <c r="D61" s="37" t="s">
        <v>54</v>
      </c>
      <c r="E61" s="33">
        <v>2.2</v>
      </c>
      <c r="F61" s="33"/>
      <c r="G61" s="33"/>
      <c r="H61" s="34"/>
    </row>
    <row r="62" spans="1:8" ht="18.75">
      <c r="A62" s="24" t="s">
        <v>80</v>
      </c>
      <c r="B62" s="22">
        <v>1000</v>
      </c>
      <c r="C62" s="22">
        <v>300</v>
      </c>
      <c r="D62" s="37" t="s">
        <v>54</v>
      </c>
      <c r="E62" s="33">
        <v>1.7</v>
      </c>
      <c r="F62" s="33"/>
      <c r="G62" s="33"/>
      <c r="H62" s="34">
        <v>275</v>
      </c>
    </row>
    <row r="63" spans="1:8" ht="18.75">
      <c r="A63" s="24" t="s">
        <v>80</v>
      </c>
      <c r="B63" s="22">
        <v>1000</v>
      </c>
      <c r="C63" s="22">
        <v>400</v>
      </c>
      <c r="D63" s="37" t="s">
        <v>54</v>
      </c>
      <c r="E63" s="33">
        <v>2.2</v>
      </c>
      <c r="F63" s="33"/>
      <c r="G63" s="33"/>
      <c r="H63" s="34">
        <v>345</v>
      </c>
    </row>
    <row r="64" spans="1:8" ht="18.75">
      <c r="A64" s="24" t="s">
        <v>80</v>
      </c>
      <c r="B64" s="22">
        <v>1000</v>
      </c>
      <c r="C64" s="22">
        <v>500</v>
      </c>
      <c r="D64" s="37" t="s">
        <v>54</v>
      </c>
      <c r="E64" s="33">
        <v>2.8</v>
      </c>
      <c r="F64" s="33"/>
      <c r="G64" s="33"/>
      <c r="H64" s="34">
        <v>395</v>
      </c>
    </row>
    <row r="65" spans="1:8" ht="18.75">
      <c r="A65" s="24" t="s">
        <v>80</v>
      </c>
      <c r="B65" s="22">
        <v>1000</v>
      </c>
      <c r="C65" s="22">
        <v>600</v>
      </c>
      <c r="D65" s="37" t="s">
        <v>54</v>
      </c>
      <c r="E65" s="33">
        <v>3.3</v>
      </c>
      <c r="F65" s="33"/>
      <c r="G65" s="33"/>
      <c r="H65" s="34">
        <v>475</v>
      </c>
    </row>
    <row r="66" spans="1:8" ht="18.75" hidden="1">
      <c r="A66" s="24" t="s">
        <v>80</v>
      </c>
      <c r="B66" s="22">
        <v>1000</v>
      </c>
      <c r="C66" s="22">
        <v>700</v>
      </c>
      <c r="D66" s="37" t="s">
        <v>54</v>
      </c>
      <c r="E66" s="33">
        <v>4</v>
      </c>
      <c r="F66" s="33"/>
      <c r="G66" s="33"/>
      <c r="H66" s="34"/>
    </row>
    <row r="67" spans="1:8" ht="18.75" hidden="1">
      <c r="A67" s="24" t="s">
        <v>80</v>
      </c>
      <c r="B67" s="22">
        <v>1000</v>
      </c>
      <c r="C67" s="22">
        <v>800</v>
      </c>
      <c r="D67" s="37" t="s">
        <v>54</v>
      </c>
      <c r="E67" s="33">
        <v>4.4</v>
      </c>
      <c r="F67" s="33"/>
      <c r="G67" s="33"/>
      <c r="H67" s="34"/>
    </row>
    <row r="68" spans="1:8" ht="18.75" hidden="1">
      <c r="A68" s="24" t="s">
        <v>81</v>
      </c>
      <c r="B68" s="22">
        <v>500</v>
      </c>
      <c r="C68" s="22">
        <v>700</v>
      </c>
      <c r="D68" s="37" t="s">
        <v>54</v>
      </c>
      <c r="E68" s="33">
        <v>2</v>
      </c>
      <c r="F68" s="33"/>
      <c r="G68" s="33"/>
      <c r="H68" s="34"/>
    </row>
    <row r="69" spans="1:8" ht="18.75" hidden="1">
      <c r="A69" s="24" t="s">
        <v>81</v>
      </c>
      <c r="B69" s="22">
        <v>500</v>
      </c>
      <c r="C69" s="22">
        <v>740</v>
      </c>
      <c r="D69" s="37" t="s">
        <v>54</v>
      </c>
      <c r="E69" s="33">
        <v>2.1</v>
      </c>
      <c r="F69" s="33"/>
      <c r="G69" s="33"/>
      <c r="H69" s="34"/>
    </row>
    <row r="70" spans="1:8" ht="18.75">
      <c r="A70" s="24" t="s">
        <v>81</v>
      </c>
      <c r="B70" s="22">
        <v>500</v>
      </c>
      <c r="C70" s="22">
        <v>1000</v>
      </c>
      <c r="D70" s="37" t="s">
        <v>54</v>
      </c>
      <c r="E70" s="33">
        <v>2.8</v>
      </c>
      <c r="F70" s="33"/>
      <c r="G70" s="33"/>
      <c r="H70" s="34">
        <v>840</v>
      </c>
    </row>
    <row r="71" spans="1:8" ht="18.75">
      <c r="A71" s="24" t="s">
        <v>81</v>
      </c>
      <c r="B71" s="22">
        <v>500</v>
      </c>
      <c r="C71" s="22">
        <v>1040</v>
      </c>
      <c r="D71" s="37" t="s">
        <v>54</v>
      </c>
      <c r="E71" s="33">
        <v>2.9</v>
      </c>
      <c r="F71" s="33"/>
      <c r="G71" s="33"/>
      <c r="H71" s="34">
        <v>870</v>
      </c>
    </row>
    <row r="72" spans="1:8" ht="18.75" hidden="1">
      <c r="A72" s="24" t="s">
        <v>81</v>
      </c>
      <c r="B72" s="22">
        <v>1000</v>
      </c>
      <c r="C72" s="22">
        <v>700</v>
      </c>
      <c r="D72" s="37" t="s">
        <v>54</v>
      </c>
      <c r="E72" s="33">
        <v>4</v>
      </c>
      <c r="F72" s="33"/>
      <c r="G72" s="33"/>
      <c r="H72" s="34"/>
    </row>
    <row r="73" spans="1:8" ht="18.75" hidden="1">
      <c r="A73" s="24" t="s">
        <v>81</v>
      </c>
      <c r="B73" s="22">
        <v>1000</v>
      </c>
      <c r="C73" s="22">
        <v>740</v>
      </c>
      <c r="D73" s="37" t="s">
        <v>54</v>
      </c>
      <c r="E73" s="33">
        <v>4.2</v>
      </c>
      <c r="F73" s="33"/>
      <c r="G73" s="33"/>
      <c r="H73" s="34"/>
    </row>
    <row r="74" spans="1:8" ht="18.75" hidden="1">
      <c r="A74" s="24" t="s">
        <v>81</v>
      </c>
      <c r="B74" s="22">
        <v>1000</v>
      </c>
      <c r="C74" s="22">
        <v>1000</v>
      </c>
      <c r="D74" s="37" t="s">
        <v>54</v>
      </c>
      <c r="E74" s="33">
        <v>5.6</v>
      </c>
      <c r="F74" s="33"/>
      <c r="G74" s="33"/>
      <c r="H74" s="34"/>
    </row>
    <row r="75" spans="1:8" ht="18.75" hidden="1">
      <c r="A75" s="24" t="s">
        <v>81</v>
      </c>
      <c r="B75" s="22">
        <v>1000</v>
      </c>
      <c r="C75" s="22">
        <v>1040</v>
      </c>
      <c r="D75" s="37" t="s">
        <v>54</v>
      </c>
      <c r="E75" s="33">
        <v>5.8</v>
      </c>
      <c r="F75" s="33"/>
      <c r="G75" s="33"/>
      <c r="H75" s="34"/>
    </row>
    <row r="76" spans="1:8" ht="18.75">
      <c r="A76" s="24" t="s">
        <v>82</v>
      </c>
      <c r="B76" s="22"/>
      <c r="C76" s="22"/>
      <c r="D76" s="86" t="s">
        <v>83</v>
      </c>
      <c r="E76" s="33"/>
      <c r="F76" s="33"/>
      <c r="G76" s="33"/>
      <c r="H76" s="34">
        <v>5</v>
      </c>
    </row>
    <row r="77" spans="1:8" ht="18.75">
      <c r="A77" s="41" t="s">
        <v>84</v>
      </c>
      <c r="B77" s="42"/>
      <c r="C77" s="42"/>
      <c r="D77" s="87" t="s">
        <v>85</v>
      </c>
      <c r="E77" s="43">
        <v>0.03</v>
      </c>
      <c r="F77" s="43"/>
      <c r="G77" s="43">
        <v>16</v>
      </c>
      <c r="H77" s="34">
        <v>15</v>
      </c>
    </row>
    <row r="78" spans="1:8" s="44" customFormat="1" ht="54.75" customHeight="1">
      <c r="A78" s="25" t="s">
        <v>86</v>
      </c>
      <c r="B78" s="23"/>
      <c r="C78" s="23"/>
      <c r="D78" s="85" t="s">
        <v>87</v>
      </c>
      <c r="E78" s="38">
        <v>0.16</v>
      </c>
      <c r="F78" s="38"/>
      <c r="G78" s="38"/>
      <c r="H78" s="34">
        <v>30</v>
      </c>
    </row>
    <row r="79" spans="1:8" ht="18.75">
      <c r="A79" s="24" t="s">
        <v>88</v>
      </c>
      <c r="B79" s="22"/>
      <c r="C79" s="22"/>
      <c r="D79" s="86" t="s">
        <v>89</v>
      </c>
      <c r="E79" s="45"/>
      <c r="F79" s="45"/>
      <c r="G79" s="45"/>
      <c r="H79" s="34">
        <v>15</v>
      </c>
    </row>
    <row r="80" ht="9" customHeight="1"/>
    <row r="81" spans="1:8" ht="18.75" customHeight="1">
      <c r="A81" s="203" t="s">
        <v>90</v>
      </c>
      <c r="B81" s="203"/>
      <c r="C81" s="203"/>
      <c r="D81" s="203"/>
      <c r="E81" s="203"/>
      <c r="F81" s="203"/>
      <c r="G81" s="203"/>
      <c r="H81" s="203"/>
    </row>
    <row r="82" spans="1:8" ht="27" customHeight="1">
      <c r="A82" s="204" t="s">
        <v>45</v>
      </c>
      <c r="B82" s="207" t="s">
        <v>46</v>
      </c>
      <c r="C82" s="208"/>
      <c r="D82" s="204" t="s">
        <v>47</v>
      </c>
      <c r="E82" s="204" t="s">
        <v>48</v>
      </c>
      <c r="F82" s="217" t="s">
        <v>49</v>
      </c>
      <c r="G82" s="204" t="s">
        <v>50</v>
      </c>
      <c r="H82" s="188" t="s">
        <v>100</v>
      </c>
    </row>
    <row r="83" spans="1:8" ht="22.5" customHeight="1">
      <c r="A83" s="205"/>
      <c r="B83" s="209"/>
      <c r="C83" s="210"/>
      <c r="D83" s="205"/>
      <c r="E83" s="205"/>
      <c r="F83" s="218"/>
      <c r="G83" s="205"/>
      <c r="H83" s="189"/>
    </row>
    <row r="84" spans="1:8" ht="16.5" customHeight="1">
      <c r="A84" s="206"/>
      <c r="B84" s="52" t="s">
        <v>51</v>
      </c>
      <c r="C84" s="52" t="s">
        <v>52</v>
      </c>
      <c r="D84" s="206"/>
      <c r="E84" s="206"/>
      <c r="F84" s="219"/>
      <c r="G84" s="206"/>
      <c r="H84" s="190"/>
    </row>
    <row r="85" spans="1:8" ht="18.75">
      <c r="A85" s="24" t="s">
        <v>91</v>
      </c>
      <c r="B85" s="22">
        <v>2000</v>
      </c>
      <c r="C85" s="22" t="s">
        <v>54</v>
      </c>
      <c r="D85" s="211" t="s">
        <v>92</v>
      </c>
      <c r="E85" s="45">
        <v>3.2</v>
      </c>
      <c r="F85" s="45"/>
      <c r="G85" s="47">
        <v>4</v>
      </c>
      <c r="H85" s="34">
        <v>300</v>
      </c>
    </row>
    <row r="86" spans="1:8" ht="18.75">
      <c r="A86" s="24" t="s">
        <v>93</v>
      </c>
      <c r="B86" s="22">
        <v>2500</v>
      </c>
      <c r="C86" s="22" t="s">
        <v>54</v>
      </c>
      <c r="D86" s="212"/>
      <c r="E86" s="45">
        <v>4</v>
      </c>
      <c r="F86" s="45"/>
      <c r="G86" s="47">
        <v>4</v>
      </c>
      <c r="H86" s="34">
        <v>380</v>
      </c>
    </row>
    <row r="87" spans="1:8" s="44" customFormat="1" ht="26.25" customHeight="1">
      <c r="A87" s="25" t="s">
        <v>94</v>
      </c>
      <c r="B87" s="23">
        <v>1000</v>
      </c>
      <c r="C87" s="23">
        <v>300</v>
      </c>
      <c r="D87" s="201" t="s">
        <v>103</v>
      </c>
      <c r="E87" s="48">
        <v>4.3</v>
      </c>
      <c r="F87" s="48"/>
      <c r="G87" s="49">
        <v>4</v>
      </c>
      <c r="H87" s="34">
        <v>545</v>
      </c>
    </row>
    <row r="88" spans="1:8" s="44" customFormat="1" ht="73.5" customHeight="1">
      <c r="A88" s="25" t="s">
        <v>95</v>
      </c>
      <c r="B88" s="23">
        <v>1000</v>
      </c>
      <c r="C88" s="23">
        <v>400</v>
      </c>
      <c r="D88" s="201"/>
      <c r="E88" s="48">
        <v>5.1</v>
      </c>
      <c r="F88" s="48"/>
      <c r="G88" s="49">
        <v>4</v>
      </c>
      <c r="H88" s="34">
        <v>630</v>
      </c>
    </row>
    <row r="89" spans="1:8" s="44" customFormat="1" ht="19.5" customHeight="1">
      <c r="A89" s="25" t="s">
        <v>96</v>
      </c>
      <c r="B89" s="23">
        <v>1000</v>
      </c>
      <c r="C89" s="23">
        <v>500</v>
      </c>
      <c r="D89" s="201" t="s">
        <v>104</v>
      </c>
      <c r="E89" s="48">
        <v>5.9</v>
      </c>
      <c r="F89" s="48"/>
      <c r="G89" s="49">
        <v>4</v>
      </c>
      <c r="H89" s="34">
        <v>810</v>
      </c>
    </row>
    <row r="90" spans="1:8" s="44" customFormat="1" ht="19.5" customHeight="1">
      <c r="A90" s="25" t="s">
        <v>97</v>
      </c>
      <c r="B90" s="23">
        <v>1000</v>
      </c>
      <c r="C90" s="23">
        <v>600</v>
      </c>
      <c r="D90" s="201"/>
      <c r="E90" s="48">
        <v>6.7</v>
      </c>
      <c r="F90" s="48"/>
      <c r="G90" s="49">
        <v>4</v>
      </c>
      <c r="H90" s="34">
        <v>930</v>
      </c>
    </row>
    <row r="91" spans="1:8" s="44" customFormat="1" ht="19.5" customHeight="1">
      <c r="A91" s="25" t="s">
        <v>98</v>
      </c>
      <c r="B91" s="23">
        <v>1000</v>
      </c>
      <c r="C91" s="23">
        <v>700</v>
      </c>
      <c r="D91" s="201"/>
      <c r="E91" s="48">
        <v>7.6</v>
      </c>
      <c r="F91" s="48"/>
      <c r="G91" s="49">
        <v>4</v>
      </c>
      <c r="H91" s="34">
        <v>1080</v>
      </c>
    </row>
    <row r="92" spans="1:8" s="44" customFormat="1" ht="78.75" customHeight="1">
      <c r="A92" s="25" t="s">
        <v>99</v>
      </c>
      <c r="B92" s="23">
        <v>1000</v>
      </c>
      <c r="C92" s="23">
        <v>800</v>
      </c>
      <c r="D92" s="201"/>
      <c r="E92" s="48">
        <v>8.4</v>
      </c>
      <c r="F92" s="48"/>
      <c r="G92" s="49">
        <v>4</v>
      </c>
      <c r="H92" s="34">
        <v>1230</v>
      </c>
    </row>
  </sheetData>
  <sheetProtection/>
  <mergeCells count="32">
    <mergeCell ref="G82:G84"/>
    <mergeCell ref="A9:H9"/>
    <mergeCell ref="A10:H10"/>
    <mergeCell ref="D87:D88"/>
    <mergeCell ref="D32:D33"/>
    <mergeCell ref="D34:D35"/>
    <mergeCell ref="F82:F84"/>
    <mergeCell ref="D17:D21"/>
    <mergeCell ref="D22:D29"/>
    <mergeCell ref="D30:D31"/>
    <mergeCell ref="D89:D92"/>
    <mergeCell ref="D36:D39"/>
    <mergeCell ref="D40:D48"/>
    <mergeCell ref="A81:H81"/>
    <mergeCell ref="A82:A84"/>
    <mergeCell ref="B82:C83"/>
    <mergeCell ref="D82:D84"/>
    <mergeCell ref="E82:E84"/>
    <mergeCell ref="H82:H84"/>
    <mergeCell ref="D85:D86"/>
    <mergeCell ref="H11:H13"/>
    <mergeCell ref="F11:F13"/>
    <mergeCell ref="G11:G13"/>
    <mergeCell ref="A11:A13"/>
    <mergeCell ref="B11:C12"/>
    <mergeCell ref="D11:D13"/>
    <mergeCell ref="E11:E13"/>
    <mergeCell ref="B1:F2"/>
    <mergeCell ref="A5:H5"/>
    <mergeCell ref="A7:H7"/>
    <mergeCell ref="A3:H3"/>
    <mergeCell ref="A4:H4"/>
  </mergeCells>
  <hyperlinks>
    <hyperlink ref="A4" r:id="rId1" display="teplo@ngs.ru   "/>
  </hyperlinks>
  <printOptions/>
  <pageMargins left="0.7" right="0.31" top="0.28" bottom="0.31" header="0.3" footer="0.3"/>
  <pageSetup horizontalDpi="600" verticalDpi="600" orientation="portrait" paperSize="9" scale="61" r:id="rId3"/>
  <colBreaks count="1" manualBreakCount="1">
    <brk id="8" max="655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36"/>
  <sheetViews>
    <sheetView zoomScale="90" zoomScaleNormal="90" workbookViewId="0" topLeftCell="A1">
      <selection activeCell="E6" sqref="E6"/>
    </sheetView>
  </sheetViews>
  <sheetFormatPr defaultColWidth="9.140625" defaultRowHeight="12.75"/>
  <cols>
    <col min="1" max="1" width="21.7109375" style="2" customWidth="1"/>
    <col min="2" max="2" width="33.421875" style="2" customWidth="1"/>
    <col min="3" max="3" width="10.00390625" style="46" customWidth="1"/>
    <col min="4" max="4" width="10.57421875" style="46" customWidth="1"/>
    <col min="5" max="5" width="12.421875" style="46" customWidth="1"/>
    <col min="6" max="6" width="7.140625" style="46" customWidth="1"/>
    <col min="7" max="7" width="8.7109375" style="46" customWidth="1"/>
    <col min="8" max="8" width="9.140625" style="46" customWidth="1"/>
    <col min="9" max="9" width="10.28125" style="46" customWidth="1"/>
    <col min="10" max="10" width="10.28125" style="2" customWidth="1"/>
    <col min="11" max="16384" width="9.140625" style="2" customWidth="1"/>
  </cols>
  <sheetData>
    <row r="1" spans="1:12" s="27" customFormat="1" ht="13.5" customHeight="1">
      <c r="A1" s="94"/>
      <c r="B1" s="179" t="s">
        <v>258</v>
      </c>
      <c r="C1" s="179"/>
      <c r="D1" s="179"/>
      <c r="E1" s="179"/>
      <c r="F1" s="179"/>
      <c r="G1" s="179"/>
      <c r="H1" s="98"/>
      <c r="I1" s="99"/>
      <c r="J1" s="26"/>
      <c r="K1" s="26"/>
      <c r="L1" s="2"/>
    </row>
    <row r="2" spans="1:12" s="27" customFormat="1" ht="99.75" customHeight="1" thickBot="1">
      <c r="A2" s="94"/>
      <c r="B2" s="224"/>
      <c r="C2" s="224"/>
      <c r="D2" s="224"/>
      <c r="E2" s="224"/>
      <c r="F2" s="224"/>
      <c r="G2" s="224"/>
      <c r="H2" s="108"/>
      <c r="I2" s="109"/>
      <c r="J2" s="26"/>
      <c r="K2" s="26"/>
      <c r="L2" s="2"/>
    </row>
    <row r="3" spans="1:11" ht="19.5" customHeight="1" thickBot="1">
      <c r="A3" s="185" t="s">
        <v>259</v>
      </c>
      <c r="B3" s="186"/>
      <c r="C3" s="186"/>
      <c r="D3" s="186"/>
      <c r="E3" s="186"/>
      <c r="F3" s="186"/>
      <c r="G3" s="186"/>
      <c r="H3" s="186"/>
      <c r="I3" s="225"/>
      <c r="J3" s="28"/>
      <c r="K3" s="28"/>
    </row>
    <row r="4" spans="1:11" ht="18" customHeight="1">
      <c r="A4" s="246" t="s">
        <v>251</v>
      </c>
      <c r="B4" s="246"/>
      <c r="C4" s="246"/>
      <c r="D4" s="246"/>
      <c r="E4" s="246"/>
      <c r="F4" s="246"/>
      <c r="G4" s="246"/>
      <c r="H4" s="246"/>
      <c r="I4" s="246"/>
      <c r="J4" s="29"/>
      <c r="K4" s="29"/>
    </row>
    <row r="5" spans="1:11" ht="22.5" customHeight="1">
      <c r="A5" s="166" t="s">
        <v>39</v>
      </c>
      <c r="B5" s="166"/>
      <c r="C5" s="166"/>
      <c r="D5" s="166"/>
      <c r="E5" s="166"/>
      <c r="F5" s="166"/>
      <c r="G5" s="166"/>
      <c r="H5" s="166"/>
      <c r="I5" s="166"/>
      <c r="J5" s="30"/>
      <c r="K5" s="31"/>
    </row>
    <row r="6" spans="1:11" ht="9" customHeight="1">
      <c r="A6" s="104"/>
      <c r="B6" s="105"/>
      <c r="C6" s="105"/>
      <c r="D6" s="105"/>
      <c r="E6" s="105"/>
      <c r="F6" s="105"/>
      <c r="G6" s="105"/>
      <c r="H6" s="105"/>
      <c r="I6" s="105"/>
      <c r="J6" s="30"/>
      <c r="K6" s="31"/>
    </row>
    <row r="7" spans="1:11" ht="48.75" customHeight="1">
      <c r="A7" s="182" t="s">
        <v>248</v>
      </c>
      <c r="B7" s="182"/>
      <c r="C7" s="182"/>
      <c r="D7" s="182"/>
      <c r="E7" s="182"/>
      <c r="F7" s="182"/>
      <c r="G7" s="182"/>
      <c r="H7" s="182"/>
      <c r="I7" s="182"/>
      <c r="J7" s="30"/>
      <c r="K7" s="31"/>
    </row>
    <row r="8" spans="1:11" ht="9" customHeight="1">
      <c r="A8" s="104"/>
      <c r="B8" s="105"/>
      <c r="C8" s="105"/>
      <c r="D8" s="105"/>
      <c r="E8" s="105"/>
      <c r="F8" s="105"/>
      <c r="G8" s="105"/>
      <c r="H8" s="105"/>
      <c r="I8" s="105"/>
      <c r="J8" s="30"/>
      <c r="K8" s="31"/>
    </row>
    <row r="9" spans="1:9" ht="18.75" customHeight="1">
      <c r="A9" s="258" t="s">
        <v>102</v>
      </c>
      <c r="B9" s="258"/>
      <c r="C9" s="258"/>
      <c r="D9" s="258"/>
      <c r="E9" s="258"/>
      <c r="F9" s="258"/>
      <c r="G9" s="258"/>
      <c r="H9" s="258"/>
      <c r="I9" s="259"/>
    </row>
    <row r="10" spans="1:9" ht="27" customHeight="1">
      <c r="A10" s="240" t="s">
        <v>45</v>
      </c>
      <c r="B10" s="241"/>
      <c r="C10" s="197" t="s">
        <v>46</v>
      </c>
      <c r="D10" s="247"/>
      <c r="E10" s="248"/>
      <c r="F10" s="251" t="s">
        <v>191</v>
      </c>
      <c r="G10" s="252"/>
      <c r="H10" s="253"/>
      <c r="I10" s="238" t="s">
        <v>195</v>
      </c>
    </row>
    <row r="11" spans="1:9" ht="22.5" customHeight="1">
      <c r="A11" s="242"/>
      <c r="B11" s="243"/>
      <c r="C11" s="199"/>
      <c r="D11" s="249"/>
      <c r="E11" s="250"/>
      <c r="F11" s="254"/>
      <c r="G11" s="255"/>
      <c r="H11" s="256"/>
      <c r="I11" s="239"/>
    </row>
    <row r="12" spans="1:9" ht="42.75" customHeight="1">
      <c r="A12" s="244"/>
      <c r="B12" s="245"/>
      <c r="C12" s="91" t="s">
        <v>170</v>
      </c>
      <c r="D12" s="91" t="s">
        <v>169</v>
      </c>
      <c r="E12" s="91" t="s">
        <v>168</v>
      </c>
      <c r="F12" s="254"/>
      <c r="G12" s="257"/>
      <c r="H12" s="256"/>
      <c r="I12" s="239"/>
    </row>
    <row r="13" spans="1:9" ht="15.75" customHeight="1">
      <c r="A13" s="235" t="s">
        <v>193</v>
      </c>
      <c r="B13" s="236"/>
      <c r="C13" s="236"/>
      <c r="D13" s="236"/>
      <c r="E13" s="236"/>
      <c r="F13" s="236"/>
      <c r="G13" s="236"/>
      <c r="H13" s="236"/>
      <c r="I13" s="237"/>
    </row>
    <row r="14" spans="1:9" ht="18.75">
      <c r="A14" s="223" t="s">
        <v>171</v>
      </c>
      <c r="B14" s="223"/>
      <c r="C14" s="106">
        <v>1000</v>
      </c>
      <c r="D14" s="106">
        <v>300</v>
      </c>
      <c r="E14" s="106">
        <v>4</v>
      </c>
      <c r="F14" s="226" t="s">
        <v>192</v>
      </c>
      <c r="G14" s="227"/>
      <c r="H14" s="228"/>
      <c r="I14" s="34">
        <f>'Стеллажи СТ'!H26*'Стеллажи СТ в сборе'!E14+'Стеллажи СТ'!$H$19*4</f>
        <v>1800</v>
      </c>
    </row>
    <row r="15" spans="1:9" ht="18.75">
      <c r="A15" s="223" t="s">
        <v>172</v>
      </c>
      <c r="B15" s="223"/>
      <c r="C15" s="22">
        <v>1000</v>
      </c>
      <c r="D15" s="22">
        <v>400</v>
      </c>
      <c r="E15" s="22">
        <v>4</v>
      </c>
      <c r="F15" s="229" t="s">
        <v>192</v>
      </c>
      <c r="G15" s="230"/>
      <c r="H15" s="231"/>
      <c r="I15" s="34">
        <f>'Стеллажи СТ'!H27*'Стеллажи СТ в сборе'!E15+'Стеллажи СТ'!$H$19*4</f>
        <v>2100</v>
      </c>
    </row>
    <row r="16" spans="1:9" ht="18.75">
      <c r="A16" s="223" t="s">
        <v>173</v>
      </c>
      <c r="B16" s="223"/>
      <c r="C16" s="22">
        <v>1000</v>
      </c>
      <c r="D16" s="22">
        <v>500</v>
      </c>
      <c r="E16" s="22">
        <v>4</v>
      </c>
      <c r="F16" s="229" t="s">
        <v>192</v>
      </c>
      <c r="G16" s="230"/>
      <c r="H16" s="231"/>
      <c r="I16" s="34">
        <f>'Стеллажи СТ'!H28*'Стеллажи СТ в сборе'!E16+'Стеллажи СТ'!$H$19*4</f>
        <v>2300</v>
      </c>
    </row>
    <row r="17" spans="1:9" ht="18.75" customHeight="1">
      <c r="A17" s="223" t="s">
        <v>174</v>
      </c>
      <c r="B17" s="223"/>
      <c r="C17" s="22">
        <v>1000</v>
      </c>
      <c r="D17" s="22">
        <v>600</v>
      </c>
      <c r="E17" s="22">
        <v>4</v>
      </c>
      <c r="F17" s="229" t="s">
        <v>192</v>
      </c>
      <c r="G17" s="230"/>
      <c r="H17" s="231"/>
      <c r="I17" s="34">
        <f>'Стеллажи СТ'!H29*'Стеллажи СТ в сборе'!E17+'Стеллажи СТ'!$H$19*4</f>
        <v>2560</v>
      </c>
    </row>
    <row r="18" spans="1:9" ht="18.75">
      <c r="A18" s="223" t="s">
        <v>175</v>
      </c>
      <c r="B18" s="223"/>
      <c r="C18" s="22">
        <v>1000</v>
      </c>
      <c r="D18" s="22">
        <v>700</v>
      </c>
      <c r="E18" s="22">
        <v>4</v>
      </c>
      <c r="F18" s="229" t="s">
        <v>192</v>
      </c>
      <c r="G18" s="230"/>
      <c r="H18" s="231"/>
      <c r="I18" s="34">
        <f>'Стеллажи СТ'!H30*'Стеллажи СТ в сборе'!E18+'Стеллажи СТ'!$H$19*4</f>
        <v>3360</v>
      </c>
    </row>
    <row r="19" spans="1:11" ht="18.75">
      <c r="A19" s="223" t="s">
        <v>176</v>
      </c>
      <c r="B19" s="223"/>
      <c r="C19" s="42">
        <v>1000</v>
      </c>
      <c r="D19" s="42">
        <v>800</v>
      </c>
      <c r="E19" s="42">
        <v>4</v>
      </c>
      <c r="F19" s="232" t="s">
        <v>192</v>
      </c>
      <c r="G19" s="233"/>
      <c r="H19" s="234"/>
      <c r="I19" s="107">
        <f>'Стеллажи СТ'!H31*'Стеллажи СТ в сборе'!E19+'Стеллажи СТ'!$H$19*4</f>
        <v>3760</v>
      </c>
      <c r="K19" s="53"/>
    </row>
    <row r="20" spans="1:11" ht="15.75" customHeight="1">
      <c r="A20" s="235" t="s">
        <v>193</v>
      </c>
      <c r="B20" s="236"/>
      <c r="C20" s="236"/>
      <c r="D20" s="236"/>
      <c r="E20" s="236"/>
      <c r="F20" s="236"/>
      <c r="G20" s="236"/>
      <c r="H20" s="236"/>
      <c r="I20" s="237"/>
      <c r="K20" s="53"/>
    </row>
    <row r="21" spans="1:9" ht="18.75">
      <c r="A21" s="223" t="s">
        <v>177</v>
      </c>
      <c r="B21" s="223"/>
      <c r="C21" s="106">
        <v>700</v>
      </c>
      <c r="D21" s="106">
        <v>300</v>
      </c>
      <c r="E21" s="106">
        <v>4</v>
      </c>
      <c r="F21" s="226" t="s">
        <v>192</v>
      </c>
      <c r="G21" s="227"/>
      <c r="H21" s="228"/>
      <c r="I21" s="34">
        <f>'Стеллажи СТ'!H22*'Стеллажи СТ в сборе'!E21+'Стеллажи СТ'!$H$19*4</f>
        <v>1620</v>
      </c>
    </row>
    <row r="22" spans="1:9" ht="18.75">
      <c r="A22" s="223" t="s">
        <v>178</v>
      </c>
      <c r="B22" s="223"/>
      <c r="C22" s="22">
        <v>700</v>
      </c>
      <c r="D22" s="22">
        <v>400</v>
      </c>
      <c r="E22" s="22">
        <v>4</v>
      </c>
      <c r="F22" s="229" t="s">
        <v>192</v>
      </c>
      <c r="G22" s="230"/>
      <c r="H22" s="231"/>
      <c r="I22" s="34">
        <f>'Стеллажи СТ'!H23*'Стеллажи СТ в сборе'!E22+'Стеллажи СТ'!$H$19*4</f>
        <v>1860</v>
      </c>
    </row>
    <row r="23" spans="1:9" ht="18.75" customHeight="1">
      <c r="A23" s="223" t="s">
        <v>179</v>
      </c>
      <c r="B23" s="223"/>
      <c r="C23" s="22">
        <v>700</v>
      </c>
      <c r="D23" s="22">
        <v>500</v>
      </c>
      <c r="E23" s="22">
        <v>4</v>
      </c>
      <c r="F23" s="229" t="s">
        <v>192</v>
      </c>
      <c r="G23" s="230"/>
      <c r="H23" s="231"/>
      <c r="I23" s="34">
        <f>'Стеллажи СТ'!H24*'Стеллажи СТ в сборе'!E23+'Стеллажи СТ'!$H$19*4</f>
        <v>2020</v>
      </c>
    </row>
    <row r="24" spans="1:9" ht="18.75">
      <c r="A24" s="223" t="s">
        <v>180</v>
      </c>
      <c r="B24" s="223"/>
      <c r="C24" s="42">
        <v>700</v>
      </c>
      <c r="D24" s="42">
        <v>600</v>
      </c>
      <c r="E24" s="42">
        <v>4</v>
      </c>
      <c r="F24" s="232" t="s">
        <v>192</v>
      </c>
      <c r="G24" s="233"/>
      <c r="H24" s="234"/>
      <c r="I24" s="107">
        <f>'Стеллажи СТ'!H25*'Стеллажи СТ в сборе'!E24+'Стеллажи СТ'!$H$19*4</f>
        <v>2220</v>
      </c>
    </row>
    <row r="25" spans="1:11" ht="15.75" customHeight="1">
      <c r="A25" s="235" t="s">
        <v>194</v>
      </c>
      <c r="B25" s="236"/>
      <c r="C25" s="236"/>
      <c r="D25" s="236"/>
      <c r="E25" s="236"/>
      <c r="F25" s="236"/>
      <c r="G25" s="236"/>
      <c r="H25" s="236"/>
      <c r="I25" s="237"/>
      <c r="K25" s="53"/>
    </row>
    <row r="26" spans="1:9" ht="18.75">
      <c r="A26" s="223" t="s">
        <v>181</v>
      </c>
      <c r="B26" s="223"/>
      <c r="C26" s="106">
        <v>1000</v>
      </c>
      <c r="D26" s="106">
        <v>300</v>
      </c>
      <c r="E26" s="106">
        <v>4</v>
      </c>
      <c r="F26" s="226" t="s">
        <v>192</v>
      </c>
      <c r="G26" s="227"/>
      <c r="H26" s="228"/>
      <c r="I26" s="34">
        <f>'Стеллажи СТ'!H26*'Стеллажи СТ в сборе'!E26+'Стеллажи СТ'!$H$21*4</f>
        <v>1980</v>
      </c>
    </row>
    <row r="27" spans="1:9" ht="18.75">
      <c r="A27" s="223" t="s">
        <v>182</v>
      </c>
      <c r="B27" s="223"/>
      <c r="C27" s="22">
        <v>1000</v>
      </c>
      <c r="D27" s="22">
        <v>400</v>
      </c>
      <c r="E27" s="22">
        <v>4</v>
      </c>
      <c r="F27" s="229" t="s">
        <v>192</v>
      </c>
      <c r="G27" s="230"/>
      <c r="H27" s="231"/>
      <c r="I27" s="34">
        <f>'Стеллажи СТ'!H27*'Стеллажи СТ в сборе'!E27+'Стеллажи СТ'!$H$21*4</f>
        <v>2280</v>
      </c>
    </row>
    <row r="28" spans="1:9" ht="18.75">
      <c r="A28" s="223" t="s">
        <v>183</v>
      </c>
      <c r="B28" s="223"/>
      <c r="C28" s="22">
        <v>1000</v>
      </c>
      <c r="D28" s="22">
        <v>500</v>
      </c>
      <c r="E28" s="22">
        <v>4</v>
      </c>
      <c r="F28" s="229" t="s">
        <v>192</v>
      </c>
      <c r="G28" s="230"/>
      <c r="H28" s="231"/>
      <c r="I28" s="34">
        <f>'Стеллажи СТ'!H28*'Стеллажи СТ в сборе'!E28+'Стеллажи СТ'!$H$21*4</f>
        <v>2480</v>
      </c>
    </row>
    <row r="29" spans="1:9" ht="18.75" customHeight="1">
      <c r="A29" s="223" t="s">
        <v>184</v>
      </c>
      <c r="B29" s="223"/>
      <c r="C29" s="22">
        <v>1000</v>
      </c>
      <c r="D29" s="22">
        <v>600</v>
      </c>
      <c r="E29" s="22">
        <v>4</v>
      </c>
      <c r="F29" s="229" t="s">
        <v>192</v>
      </c>
      <c r="G29" s="230"/>
      <c r="H29" s="231"/>
      <c r="I29" s="34">
        <f>'Стеллажи СТ'!H29*'Стеллажи СТ в сборе'!E29+'Стеллажи СТ'!$H$21*4</f>
        <v>2740</v>
      </c>
    </row>
    <row r="30" spans="1:9" ht="18.75">
      <c r="A30" s="223" t="s">
        <v>185</v>
      </c>
      <c r="B30" s="223"/>
      <c r="C30" s="22">
        <v>1000</v>
      </c>
      <c r="D30" s="22">
        <v>700</v>
      </c>
      <c r="E30" s="22">
        <v>4</v>
      </c>
      <c r="F30" s="229" t="s">
        <v>192</v>
      </c>
      <c r="G30" s="230"/>
      <c r="H30" s="231"/>
      <c r="I30" s="34">
        <f>'Стеллажи СТ'!H30*'Стеллажи СТ в сборе'!E30+'Стеллажи СТ'!$H$21*4</f>
        <v>3540</v>
      </c>
    </row>
    <row r="31" spans="1:11" ht="18.75">
      <c r="A31" s="223" t="s">
        <v>186</v>
      </c>
      <c r="B31" s="223"/>
      <c r="C31" s="42">
        <v>1000</v>
      </c>
      <c r="D31" s="42">
        <v>800</v>
      </c>
      <c r="E31" s="42">
        <v>4</v>
      </c>
      <c r="F31" s="232" t="s">
        <v>192</v>
      </c>
      <c r="G31" s="233"/>
      <c r="H31" s="234"/>
      <c r="I31" s="107">
        <f>'Стеллажи СТ'!H31*'Стеллажи СТ в сборе'!E31+'Стеллажи СТ'!$H$21*4</f>
        <v>3940</v>
      </c>
      <c r="K31" s="53"/>
    </row>
    <row r="32" spans="1:11" ht="15.75" customHeight="1">
      <c r="A32" s="235" t="s">
        <v>194</v>
      </c>
      <c r="B32" s="236"/>
      <c r="C32" s="236"/>
      <c r="D32" s="236"/>
      <c r="E32" s="236"/>
      <c r="F32" s="236"/>
      <c r="G32" s="236"/>
      <c r="H32" s="236"/>
      <c r="I32" s="237"/>
      <c r="K32" s="53"/>
    </row>
    <row r="33" spans="1:9" ht="18.75">
      <c r="A33" s="223" t="s">
        <v>187</v>
      </c>
      <c r="B33" s="223"/>
      <c r="C33" s="106">
        <v>700</v>
      </c>
      <c r="D33" s="106">
        <v>300</v>
      </c>
      <c r="E33" s="106">
        <v>4</v>
      </c>
      <c r="F33" s="226" t="s">
        <v>192</v>
      </c>
      <c r="G33" s="227"/>
      <c r="H33" s="228"/>
      <c r="I33" s="34">
        <f>'Стеллажи СТ'!H22*'Стеллажи СТ в сборе'!E33+'Стеллажи СТ'!$H$21*4</f>
        <v>1800</v>
      </c>
    </row>
    <row r="34" spans="1:9" ht="18.75">
      <c r="A34" s="223" t="s">
        <v>188</v>
      </c>
      <c r="B34" s="223"/>
      <c r="C34" s="22">
        <v>700</v>
      </c>
      <c r="D34" s="22">
        <v>400</v>
      </c>
      <c r="E34" s="22">
        <v>4</v>
      </c>
      <c r="F34" s="229" t="s">
        <v>192</v>
      </c>
      <c r="G34" s="230"/>
      <c r="H34" s="231"/>
      <c r="I34" s="34">
        <f>'Стеллажи СТ'!H23*'Стеллажи СТ в сборе'!E34+'Стеллажи СТ'!$H$21*4</f>
        <v>2040</v>
      </c>
    </row>
    <row r="35" spans="1:9" ht="18.75" customHeight="1">
      <c r="A35" s="223" t="s">
        <v>189</v>
      </c>
      <c r="B35" s="223"/>
      <c r="C35" s="22">
        <v>700</v>
      </c>
      <c r="D35" s="22">
        <v>500</v>
      </c>
      <c r="E35" s="22">
        <v>4</v>
      </c>
      <c r="F35" s="229" t="s">
        <v>192</v>
      </c>
      <c r="G35" s="230"/>
      <c r="H35" s="231"/>
      <c r="I35" s="34">
        <f>'Стеллажи СТ'!H24*'Стеллажи СТ в сборе'!E35+'Стеллажи СТ'!$H$21*4</f>
        <v>2200</v>
      </c>
    </row>
    <row r="36" spans="1:9" ht="18.75">
      <c r="A36" s="223" t="s">
        <v>190</v>
      </c>
      <c r="B36" s="223"/>
      <c r="C36" s="22">
        <v>700</v>
      </c>
      <c r="D36" s="22">
        <v>600</v>
      </c>
      <c r="E36" s="22">
        <v>4</v>
      </c>
      <c r="F36" s="229" t="s">
        <v>192</v>
      </c>
      <c r="G36" s="230"/>
      <c r="H36" s="231"/>
      <c r="I36" s="34">
        <f>'Стеллажи СТ'!H25*'Стеллажи СТ в сборе'!E36+'Стеллажи СТ'!$H$21*4</f>
        <v>2400</v>
      </c>
    </row>
  </sheetData>
  <sheetProtection/>
  <mergeCells count="54">
    <mergeCell ref="A4:I4"/>
    <mergeCell ref="F15:H15"/>
    <mergeCell ref="F16:H16"/>
    <mergeCell ref="F17:H17"/>
    <mergeCell ref="C10:E11"/>
    <mergeCell ref="F10:H12"/>
    <mergeCell ref="A5:I5"/>
    <mergeCell ref="A7:I7"/>
    <mergeCell ref="A9:I9"/>
    <mergeCell ref="A13:I13"/>
    <mergeCell ref="I10:I12"/>
    <mergeCell ref="F21:H21"/>
    <mergeCell ref="F22:H22"/>
    <mergeCell ref="F19:H19"/>
    <mergeCell ref="A20:I20"/>
    <mergeCell ref="F18:H18"/>
    <mergeCell ref="F14:H14"/>
    <mergeCell ref="A10:B12"/>
    <mergeCell ref="A14:B14"/>
    <mergeCell ref="A15:B15"/>
    <mergeCell ref="F35:H35"/>
    <mergeCell ref="F36:H36"/>
    <mergeCell ref="F28:H28"/>
    <mergeCell ref="F29:H29"/>
    <mergeCell ref="F30:H30"/>
    <mergeCell ref="F31:H31"/>
    <mergeCell ref="A32:I32"/>
    <mergeCell ref="A31:B31"/>
    <mergeCell ref="A33:B33"/>
    <mergeCell ref="A34:B34"/>
    <mergeCell ref="B1:G2"/>
    <mergeCell ref="A3:I3"/>
    <mergeCell ref="F33:H33"/>
    <mergeCell ref="F34:H34"/>
    <mergeCell ref="F23:H23"/>
    <mergeCell ref="F24:H24"/>
    <mergeCell ref="F26:H26"/>
    <mergeCell ref="F27:H27"/>
    <mergeCell ref="A25:I25"/>
    <mergeCell ref="A23:B23"/>
    <mergeCell ref="A16:B16"/>
    <mergeCell ref="A17:B17"/>
    <mergeCell ref="A18:B18"/>
    <mergeCell ref="A19:B19"/>
    <mergeCell ref="A21:B21"/>
    <mergeCell ref="A35:B35"/>
    <mergeCell ref="A36:B36"/>
    <mergeCell ref="A22:B22"/>
    <mergeCell ref="A28:B28"/>
    <mergeCell ref="A29:B29"/>
    <mergeCell ref="A30:B30"/>
    <mergeCell ref="A24:B24"/>
    <mergeCell ref="A26:B26"/>
    <mergeCell ref="A27:B27"/>
  </mergeCells>
  <hyperlinks>
    <hyperlink ref="A4" r:id="rId1" display="teplo@ngs.ru   "/>
  </hyperlinks>
  <printOptions/>
  <pageMargins left="0.7" right="0.32" top="0.3" bottom="0.75" header="0.3" footer="0.3"/>
  <pageSetup horizontalDpi="600" verticalDpi="600" orientation="portrait" paperSize="9" scale="6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N57"/>
  <sheetViews>
    <sheetView view="pageBreakPreview" zoomScaleNormal="90" zoomScaleSheetLayoutView="100" workbookViewId="0" topLeftCell="A1">
      <selection activeCell="I15" sqref="I15:J15"/>
    </sheetView>
  </sheetViews>
  <sheetFormatPr defaultColWidth="9.140625" defaultRowHeight="12.75"/>
  <cols>
    <col min="1" max="1" width="19.00390625" style="58" customWidth="1"/>
    <col min="2" max="2" width="11.28125" style="58" customWidth="1"/>
    <col min="3" max="7" width="5.7109375" style="58" customWidth="1"/>
    <col min="8" max="11" width="6.421875" style="58" customWidth="1"/>
    <col min="12" max="12" width="8.140625" style="58" customWidth="1"/>
    <col min="13" max="13" width="11.421875" style="58" customWidth="1"/>
    <col min="14" max="14" width="13.140625" style="2" customWidth="1"/>
    <col min="15" max="16384" width="9.140625" style="27" customWidth="1"/>
  </cols>
  <sheetData>
    <row r="1" spans="1:14" ht="33" customHeight="1">
      <c r="A1" s="93"/>
      <c r="B1" s="179" t="s">
        <v>258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99"/>
    </row>
    <row r="2" spans="1:14" ht="42.75" customHeight="1" thickBot="1">
      <c r="A2" s="93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01"/>
    </row>
    <row r="3" spans="1:14" ht="19.5" customHeight="1" thickBot="1">
      <c r="A3" s="160" t="s">
        <v>260</v>
      </c>
      <c r="B3" s="161"/>
      <c r="C3" s="161"/>
      <c r="D3" s="161"/>
      <c r="E3" s="161"/>
      <c r="F3" s="161"/>
      <c r="G3" s="161"/>
      <c r="H3" s="161"/>
      <c r="I3" s="161"/>
      <c r="J3" s="161"/>
      <c r="K3" s="316"/>
      <c r="L3" s="316"/>
      <c r="M3" s="317"/>
      <c r="N3" s="317"/>
    </row>
    <row r="4" spans="1:14" ht="18" customHeight="1">
      <c r="A4" s="187" t="s">
        <v>250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</row>
    <row r="5" spans="1:14" ht="22.5" customHeight="1">
      <c r="A5" s="166" t="s">
        <v>39</v>
      </c>
      <c r="B5" s="166"/>
      <c r="C5" s="166"/>
      <c r="D5" s="166"/>
      <c r="E5" s="181"/>
      <c r="F5" s="181"/>
      <c r="G5" s="181"/>
      <c r="H5" s="181"/>
      <c r="I5" s="181"/>
      <c r="J5" s="181"/>
      <c r="K5" s="293"/>
      <c r="L5" s="293"/>
      <c r="M5" s="293"/>
      <c r="N5" s="293"/>
    </row>
    <row r="6" spans="1:14" ht="30" customHeight="1">
      <c r="A6" s="260" t="s">
        <v>249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</row>
    <row r="7" spans="1:14" s="2" customFormat="1" ht="21" customHeight="1">
      <c r="A7" s="203" t="s">
        <v>105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</row>
    <row r="8" spans="1:14" s="2" customFormat="1" ht="24" customHeight="1">
      <c r="A8" s="272" t="s">
        <v>167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</row>
    <row r="9" spans="1:14" ht="27" customHeight="1">
      <c r="A9" s="275" t="s">
        <v>106</v>
      </c>
      <c r="B9" s="276"/>
      <c r="C9" s="281" t="s">
        <v>46</v>
      </c>
      <c r="D9" s="282"/>
      <c r="E9" s="282"/>
      <c r="F9" s="282"/>
      <c r="G9" s="282"/>
      <c r="H9" s="283"/>
      <c r="I9" s="275" t="s">
        <v>107</v>
      </c>
      <c r="J9" s="276"/>
      <c r="K9" s="287" t="s">
        <v>49</v>
      </c>
      <c r="L9" s="290" t="s">
        <v>50</v>
      </c>
      <c r="M9" s="290" t="s">
        <v>108</v>
      </c>
      <c r="N9" s="188" t="s">
        <v>100</v>
      </c>
    </row>
    <row r="10" spans="1:14" ht="17.25" customHeight="1">
      <c r="A10" s="277"/>
      <c r="B10" s="278"/>
      <c r="C10" s="284"/>
      <c r="D10" s="285"/>
      <c r="E10" s="285"/>
      <c r="F10" s="285"/>
      <c r="G10" s="285"/>
      <c r="H10" s="286"/>
      <c r="I10" s="277"/>
      <c r="J10" s="278"/>
      <c r="K10" s="288"/>
      <c r="L10" s="291"/>
      <c r="M10" s="291"/>
      <c r="N10" s="189"/>
    </row>
    <row r="11" spans="1:14" ht="21.75" customHeight="1">
      <c r="A11" s="279"/>
      <c r="B11" s="280"/>
      <c r="C11" s="273" t="s">
        <v>109</v>
      </c>
      <c r="D11" s="274"/>
      <c r="E11" s="273" t="s">
        <v>52</v>
      </c>
      <c r="F11" s="274"/>
      <c r="G11" s="273" t="s">
        <v>110</v>
      </c>
      <c r="H11" s="274"/>
      <c r="I11" s="279"/>
      <c r="J11" s="280"/>
      <c r="K11" s="289"/>
      <c r="L11" s="292"/>
      <c r="M11" s="292"/>
      <c r="N11" s="190"/>
    </row>
    <row r="12" spans="1:14" s="2" customFormat="1" ht="19.5" customHeight="1">
      <c r="A12" s="271" t="s">
        <v>111</v>
      </c>
      <c r="B12" s="271"/>
      <c r="C12" s="270">
        <v>2500</v>
      </c>
      <c r="D12" s="270"/>
      <c r="E12" s="270" t="s">
        <v>54</v>
      </c>
      <c r="F12" s="270"/>
      <c r="G12" s="270" t="s">
        <v>54</v>
      </c>
      <c r="H12" s="270"/>
      <c r="I12" s="270">
        <v>5.9</v>
      </c>
      <c r="J12" s="270"/>
      <c r="K12" s="54"/>
      <c r="L12" s="54">
        <v>4</v>
      </c>
      <c r="M12" s="54"/>
      <c r="N12" s="34">
        <v>480</v>
      </c>
    </row>
    <row r="13" spans="1:14" s="2" customFormat="1" ht="19.5" customHeight="1">
      <c r="A13" s="271" t="s">
        <v>112</v>
      </c>
      <c r="B13" s="271"/>
      <c r="C13" s="270">
        <v>2000</v>
      </c>
      <c r="D13" s="270"/>
      <c r="E13" s="270" t="s">
        <v>54</v>
      </c>
      <c r="F13" s="270"/>
      <c r="G13" s="270" t="s">
        <v>54</v>
      </c>
      <c r="H13" s="270"/>
      <c r="I13" s="270">
        <v>4.7</v>
      </c>
      <c r="J13" s="270"/>
      <c r="K13" s="54"/>
      <c r="L13" s="54">
        <v>4</v>
      </c>
      <c r="M13" s="54"/>
      <c r="N13" s="96">
        <v>420</v>
      </c>
    </row>
    <row r="14" spans="1:14" s="2" customFormat="1" ht="19.5" customHeight="1">
      <c r="A14" s="271" t="s">
        <v>113</v>
      </c>
      <c r="B14" s="271"/>
      <c r="C14" s="270" t="s">
        <v>54</v>
      </c>
      <c r="D14" s="270"/>
      <c r="E14" s="270">
        <v>1815</v>
      </c>
      <c r="F14" s="270"/>
      <c r="G14" s="270" t="s">
        <v>54</v>
      </c>
      <c r="H14" s="270"/>
      <c r="I14" s="270">
        <v>3.1</v>
      </c>
      <c r="J14" s="270"/>
      <c r="K14" s="54"/>
      <c r="L14" s="54">
        <v>4</v>
      </c>
      <c r="M14" s="54"/>
      <c r="N14" s="96">
        <v>350</v>
      </c>
    </row>
    <row r="15" spans="1:14" s="2" customFormat="1" ht="19.5" customHeight="1">
      <c r="A15" s="271" t="s">
        <v>114</v>
      </c>
      <c r="B15" s="271"/>
      <c r="C15" s="270" t="s">
        <v>54</v>
      </c>
      <c r="D15" s="270"/>
      <c r="E15" s="270">
        <v>1512</v>
      </c>
      <c r="F15" s="270"/>
      <c r="G15" s="270" t="s">
        <v>54</v>
      </c>
      <c r="H15" s="270"/>
      <c r="I15" s="270">
        <v>2.6</v>
      </c>
      <c r="J15" s="270"/>
      <c r="K15" s="54"/>
      <c r="L15" s="54">
        <v>4</v>
      </c>
      <c r="M15" s="54"/>
      <c r="N15" s="96">
        <v>240</v>
      </c>
    </row>
    <row r="16" spans="1:14" s="2" customFormat="1" ht="19.5" customHeight="1">
      <c r="A16" s="271" t="s">
        <v>115</v>
      </c>
      <c r="B16" s="271"/>
      <c r="C16" s="270" t="s">
        <v>54</v>
      </c>
      <c r="D16" s="270"/>
      <c r="E16" s="270" t="s">
        <v>54</v>
      </c>
      <c r="F16" s="270"/>
      <c r="G16" s="270">
        <v>745</v>
      </c>
      <c r="H16" s="270"/>
      <c r="I16" s="270">
        <v>1.3</v>
      </c>
      <c r="J16" s="270"/>
      <c r="K16" s="54"/>
      <c r="L16" s="54">
        <v>4</v>
      </c>
      <c r="M16" s="54"/>
      <c r="N16" s="96">
        <v>150</v>
      </c>
    </row>
    <row r="17" spans="1:14" s="2" customFormat="1" ht="19.5" customHeight="1">
      <c r="A17" s="271" t="s">
        <v>116</v>
      </c>
      <c r="B17" s="271"/>
      <c r="C17" s="270" t="s">
        <v>54</v>
      </c>
      <c r="D17" s="270"/>
      <c r="E17" s="270" t="s">
        <v>54</v>
      </c>
      <c r="F17" s="270"/>
      <c r="G17" s="270">
        <v>590</v>
      </c>
      <c r="H17" s="270"/>
      <c r="I17" s="270">
        <v>1</v>
      </c>
      <c r="J17" s="270"/>
      <c r="K17" s="54"/>
      <c r="L17" s="54">
        <v>4</v>
      </c>
      <c r="M17" s="54"/>
      <c r="N17" s="96">
        <v>130</v>
      </c>
    </row>
    <row r="18" spans="1:14" s="2" customFormat="1" ht="19.5" customHeight="1">
      <c r="A18" s="271" t="s">
        <v>117</v>
      </c>
      <c r="B18" s="271"/>
      <c r="C18" s="270" t="s">
        <v>54</v>
      </c>
      <c r="D18" s="270"/>
      <c r="E18" s="270">
        <v>1525</v>
      </c>
      <c r="F18" s="270"/>
      <c r="G18" s="270">
        <v>610</v>
      </c>
      <c r="H18" s="270"/>
      <c r="I18" s="270">
        <v>6.5</v>
      </c>
      <c r="J18" s="270"/>
      <c r="K18" s="54"/>
      <c r="L18" s="54"/>
      <c r="M18" s="54"/>
      <c r="N18" s="96">
        <v>420</v>
      </c>
    </row>
    <row r="19" spans="1:14" s="2" customFormat="1" ht="19.5" customHeight="1">
      <c r="A19" s="271" t="s">
        <v>118</v>
      </c>
      <c r="B19" s="271"/>
      <c r="C19" s="270" t="s">
        <v>54</v>
      </c>
      <c r="D19" s="270"/>
      <c r="E19" s="270">
        <v>1525</v>
      </c>
      <c r="F19" s="270"/>
      <c r="G19" s="270">
        <v>760</v>
      </c>
      <c r="H19" s="270"/>
      <c r="I19" s="270">
        <v>8.1</v>
      </c>
      <c r="J19" s="270"/>
      <c r="K19" s="54"/>
      <c r="L19" s="54"/>
      <c r="M19" s="54"/>
      <c r="N19" s="97">
        <v>450</v>
      </c>
    </row>
    <row r="20" spans="1:14" s="2" customFormat="1" ht="19.5" customHeight="1">
      <c r="A20" s="271" t="s">
        <v>119</v>
      </c>
      <c r="B20" s="271"/>
      <c r="C20" s="270" t="s">
        <v>54</v>
      </c>
      <c r="D20" s="270"/>
      <c r="E20" s="270">
        <v>1830</v>
      </c>
      <c r="F20" s="270"/>
      <c r="G20" s="270">
        <v>610</v>
      </c>
      <c r="H20" s="270"/>
      <c r="I20" s="270">
        <v>9</v>
      </c>
      <c r="J20" s="270"/>
      <c r="K20" s="54"/>
      <c r="L20" s="54"/>
      <c r="M20" s="54"/>
      <c r="N20" s="97">
        <v>610</v>
      </c>
    </row>
    <row r="21" spans="1:14" s="2" customFormat="1" ht="19.5" customHeight="1">
      <c r="A21" s="271" t="s">
        <v>120</v>
      </c>
      <c r="B21" s="271"/>
      <c r="C21" s="270" t="s">
        <v>54</v>
      </c>
      <c r="D21" s="270"/>
      <c r="E21" s="270">
        <v>1830</v>
      </c>
      <c r="F21" s="270"/>
      <c r="G21" s="270">
        <v>760</v>
      </c>
      <c r="H21" s="270"/>
      <c r="I21" s="270">
        <v>10</v>
      </c>
      <c r="J21" s="270"/>
      <c r="K21" s="54"/>
      <c r="L21" s="54"/>
      <c r="M21" s="54"/>
      <c r="N21" s="55">
        <v>640</v>
      </c>
    </row>
    <row r="22" spans="1:14" ht="9" customHeight="1">
      <c r="A22" s="56"/>
      <c r="B22" s="56"/>
      <c r="C22" s="56"/>
      <c r="D22" s="56"/>
      <c r="E22" s="268"/>
      <c r="F22" s="268"/>
      <c r="G22" s="56"/>
      <c r="H22" s="56"/>
      <c r="I22" s="56"/>
      <c r="J22" s="56"/>
      <c r="K22" s="56"/>
      <c r="L22" s="56"/>
      <c r="M22" s="56"/>
      <c r="N22" s="56"/>
    </row>
    <row r="23" spans="1:14" ht="19.5" customHeight="1">
      <c r="A23" s="269" t="s">
        <v>121</v>
      </c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</row>
    <row r="24" spans="1:14" ht="15" customHeight="1">
      <c r="A24" s="265" t="s">
        <v>122</v>
      </c>
      <c r="B24" s="265" t="s">
        <v>123</v>
      </c>
      <c r="C24" s="265" t="s">
        <v>124</v>
      </c>
      <c r="D24" s="265" t="s">
        <v>125</v>
      </c>
      <c r="E24" s="265" t="s">
        <v>126</v>
      </c>
      <c r="F24" s="265" t="s">
        <v>127</v>
      </c>
      <c r="G24" s="265" t="s">
        <v>128</v>
      </c>
      <c r="H24" s="265" t="s">
        <v>129</v>
      </c>
      <c r="I24" s="265" t="s">
        <v>130</v>
      </c>
      <c r="J24" s="265" t="s">
        <v>131</v>
      </c>
      <c r="K24" s="265" t="s">
        <v>132</v>
      </c>
      <c r="L24" s="265" t="s">
        <v>133</v>
      </c>
      <c r="M24" s="266" t="s">
        <v>134</v>
      </c>
      <c r="N24" s="188" t="s">
        <v>100</v>
      </c>
    </row>
    <row r="25" spans="1:14" ht="18" customHeight="1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6"/>
      <c r="N25" s="189"/>
    </row>
    <row r="26" spans="1:14" s="58" customFormat="1" ht="19.5" customHeight="1">
      <c r="A26" s="265"/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6"/>
      <c r="N26" s="190"/>
    </row>
    <row r="27" spans="1:14" s="58" customFormat="1" ht="19.5" customHeight="1">
      <c r="A27" s="267" t="s">
        <v>135</v>
      </c>
      <c r="B27" s="21">
        <v>4</v>
      </c>
      <c r="C27" s="32" t="s">
        <v>54</v>
      </c>
      <c r="D27" s="32" t="s">
        <v>54</v>
      </c>
      <c r="E27" s="21">
        <v>6</v>
      </c>
      <c r="F27" s="32" t="s">
        <v>54</v>
      </c>
      <c r="G27" s="21">
        <v>6</v>
      </c>
      <c r="H27" s="57">
        <v>3</v>
      </c>
      <c r="I27" s="32" t="s">
        <v>54</v>
      </c>
      <c r="J27" s="32" t="s">
        <v>54</v>
      </c>
      <c r="K27" s="32" t="s">
        <v>54</v>
      </c>
      <c r="L27" s="3">
        <v>3</v>
      </c>
      <c r="M27" s="59">
        <f>B27*I13+E27*I15+G27*I17+H27*I18</f>
        <v>59.900000000000006</v>
      </c>
      <c r="N27" s="60">
        <f>B27*N13+E27*N15+G27*N17+H27*N18</f>
        <v>5160</v>
      </c>
    </row>
    <row r="28" spans="1:14" s="61" customFormat="1" ht="19.5" customHeight="1">
      <c r="A28" s="263"/>
      <c r="B28" s="32">
        <v>4</v>
      </c>
      <c r="C28" s="32" t="s">
        <v>54</v>
      </c>
      <c r="D28" s="32" t="s">
        <v>54</v>
      </c>
      <c r="E28" s="32">
        <v>8</v>
      </c>
      <c r="F28" s="32" t="s">
        <v>54</v>
      </c>
      <c r="G28" s="32">
        <v>8</v>
      </c>
      <c r="H28" s="32">
        <v>4</v>
      </c>
      <c r="I28" s="32" t="s">
        <v>54</v>
      </c>
      <c r="J28" s="32" t="s">
        <v>54</v>
      </c>
      <c r="K28" s="32" t="s">
        <v>54</v>
      </c>
      <c r="L28" s="62">
        <v>4</v>
      </c>
      <c r="M28" s="63">
        <f>B28*I13+E28*I15+G28*I17+H28*I18</f>
        <v>73.6</v>
      </c>
      <c r="N28" s="60">
        <f>B28*N13+E28*N15+G28*N17+H28*N18</f>
        <v>6320</v>
      </c>
    </row>
    <row r="29" spans="1:14" s="61" customFormat="1" ht="19.5" customHeight="1" thickBot="1">
      <c r="A29" s="264"/>
      <c r="B29" s="64">
        <v>4</v>
      </c>
      <c r="C29" s="64" t="s">
        <v>54</v>
      </c>
      <c r="D29" s="64" t="s">
        <v>54</v>
      </c>
      <c r="E29" s="64">
        <v>10</v>
      </c>
      <c r="F29" s="64" t="s">
        <v>54</v>
      </c>
      <c r="G29" s="64">
        <v>10</v>
      </c>
      <c r="H29" s="64">
        <v>5</v>
      </c>
      <c r="I29" s="64" t="s">
        <v>54</v>
      </c>
      <c r="J29" s="64" t="s">
        <v>54</v>
      </c>
      <c r="K29" s="64" t="s">
        <v>54</v>
      </c>
      <c r="L29" s="65">
        <v>5</v>
      </c>
      <c r="M29" s="66">
        <f>B29*I13+E29*I15+G29*I17+H29*I18</f>
        <v>87.3</v>
      </c>
      <c r="N29" s="67">
        <f>B29*N13+E29*N15+G29*N17+H29*N18</f>
        <v>7480</v>
      </c>
    </row>
    <row r="30" spans="1:14" s="61" customFormat="1" ht="19.5" customHeight="1" thickTop="1">
      <c r="A30" s="262" t="s">
        <v>136</v>
      </c>
      <c r="B30" s="68" t="s">
        <v>54</v>
      </c>
      <c r="C30" s="68">
        <v>4</v>
      </c>
      <c r="D30" s="68" t="s">
        <v>54</v>
      </c>
      <c r="E30" s="68">
        <v>8</v>
      </c>
      <c r="F30" s="68" t="s">
        <v>54</v>
      </c>
      <c r="G30" s="68">
        <v>8</v>
      </c>
      <c r="H30" s="68">
        <v>4</v>
      </c>
      <c r="I30" s="68" t="s">
        <v>54</v>
      </c>
      <c r="J30" s="68" t="s">
        <v>54</v>
      </c>
      <c r="K30" s="68" t="s">
        <v>54</v>
      </c>
      <c r="L30" s="69">
        <v>4</v>
      </c>
      <c r="M30" s="70">
        <f>C30*I12+E30*I15+G30*I17+H30*I18</f>
        <v>78.4</v>
      </c>
      <c r="N30" s="71">
        <f>C30*N12+E30*N15+G30*N17+H30*N18</f>
        <v>6560</v>
      </c>
    </row>
    <row r="31" spans="1:14" s="61" customFormat="1" ht="19.5" customHeight="1">
      <c r="A31" s="263"/>
      <c r="B31" s="32" t="s">
        <v>54</v>
      </c>
      <c r="C31" s="32">
        <v>4</v>
      </c>
      <c r="D31" s="32" t="s">
        <v>54</v>
      </c>
      <c r="E31" s="32">
        <v>10</v>
      </c>
      <c r="F31" s="32" t="s">
        <v>54</v>
      </c>
      <c r="G31" s="32">
        <v>10</v>
      </c>
      <c r="H31" s="32">
        <v>5</v>
      </c>
      <c r="I31" s="32" t="s">
        <v>54</v>
      </c>
      <c r="J31" s="32" t="s">
        <v>54</v>
      </c>
      <c r="K31" s="32" t="s">
        <v>54</v>
      </c>
      <c r="L31" s="62">
        <v>5</v>
      </c>
      <c r="M31" s="63">
        <f>C31*I12+E31*I15+G31*I17+H31*I18</f>
        <v>92.1</v>
      </c>
      <c r="N31" s="60">
        <f>C31*N12+E31*N15+G31*N17+H31*N18</f>
        <v>7720</v>
      </c>
    </row>
    <row r="32" spans="1:14" s="61" customFormat="1" ht="19.5" customHeight="1" thickBot="1">
      <c r="A32" s="264"/>
      <c r="B32" s="64" t="s">
        <v>54</v>
      </c>
      <c r="C32" s="64">
        <v>4</v>
      </c>
      <c r="D32" s="64" t="s">
        <v>54</v>
      </c>
      <c r="E32" s="64">
        <v>12</v>
      </c>
      <c r="F32" s="64" t="s">
        <v>54</v>
      </c>
      <c r="G32" s="64">
        <v>12</v>
      </c>
      <c r="H32" s="64">
        <v>6</v>
      </c>
      <c r="I32" s="64" t="s">
        <v>54</v>
      </c>
      <c r="J32" s="64" t="s">
        <v>54</v>
      </c>
      <c r="K32" s="64" t="s">
        <v>54</v>
      </c>
      <c r="L32" s="65">
        <v>6</v>
      </c>
      <c r="M32" s="66">
        <f>C32*I12+E32*I15+G32*I17+H32*I18</f>
        <v>105.80000000000001</v>
      </c>
      <c r="N32" s="67">
        <f>C32*N12+E32*N15+G32*N17+H32*N18</f>
        <v>8880</v>
      </c>
    </row>
    <row r="33" spans="1:14" s="61" customFormat="1" ht="19.5" customHeight="1" thickTop="1">
      <c r="A33" s="262" t="s">
        <v>137</v>
      </c>
      <c r="B33" s="68">
        <v>4</v>
      </c>
      <c r="C33" s="68" t="s">
        <v>54</v>
      </c>
      <c r="D33" s="68" t="s">
        <v>54</v>
      </c>
      <c r="E33" s="68">
        <v>6</v>
      </c>
      <c r="F33" s="68">
        <v>6</v>
      </c>
      <c r="G33" s="68" t="s">
        <v>54</v>
      </c>
      <c r="H33" s="68" t="s">
        <v>54</v>
      </c>
      <c r="I33" s="68">
        <v>3</v>
      </c>
      <c r="J33" s="68" t="s">
        <v>54</v>
      </c>
      <c r="K33" s="68" t="s">
        <v>54</v>
      </c>
      <c r="L33" s="69">
        <v>3</v>
      </c>
      <c r="M33" s="70">
        <f>B33*L13+E33*I15+F33*I16+I33*I19</f>
        <v>63.7</v>
      </c>
      <c r="N33" s="71">
        <f>B33*N13+E33*N15+F33*N16+I33*N19</f>
        <v>5370</v>
      </c>
    </row>
    <row r="34" spans="1:14" s="61" customFormat="1" ht="19.5" customHeight="1">
      <c r="A34" s="263"/>
      <c r="B34" s="32">
        <v>4</v>
      </c>
      <c r="C34" s="32" t="s">
        <v>54</v>
      </c>
      <c r="D34" s="32" t="s">
        <v>54</v>
      </c>
      <c r="E34" s="32">
        <v>8</v>
      </c>
      <c r="F34" s="32">
        <v>8</v>
      </c>
      <c r="G34" s="32" t="s">
        <v>54</v>
      </c>
      <c r="H34" s="32" t="s">
        <v>54</v>
      </c>
      <c r="I34" s="32">
        <v>4</v>
      </c>
      <c r="J34" s="32" t="s">
        <v>54</v>
      </c>
      <c r="K34" s="32" t="s">
        <v>54</v>
      </c>
      <c r="L34" s="62">
        <v>4</v>
      </c>
      <c r="M34" s="63">
        <f>B34*I13+E34*I15+F34*I16+I34*I19</f>
        <v>82.4</v>
      </c>
      <c r="N34" s="60">
        <f>B34*N13+E34*N15+F34*N16+I34*N19</f>
        <v>6600</v>
      </c>
    </row>
    <row r="35" spans="1:14" s="61" customFormat="1" ht="19.5" customHeight="1" thickBot="1">
      <c r="A35" s="264"/>
      <c r="B35" s="64">
        <v>4</v>
      </c>
      <c r="C35" s="64" t="s">
        <v>54</v>
      </c>
      <c r="D35" s="64" t="s">
        <v>54</v>
      </c>
      <c r="E35" s="64">
        <v>10</v>
      </c>
      <c r="F35" s="64">
        <v>10</v>
      </c>
      <c r="G35" s="64" t="s">
        <v>54</v>
      </c>
      <c r="H35" s="64" t="s">
        <v>54</v>
      </c>
      <c r="I35" s="64">
        <v>5</v>
      </c>
      <c r="J35" s="64" t="s">
        <v>54</v>
      </c>
      <c r="K35" s="64" t="s">
        <v>54</v>
      </c>
      <c r="L35" s="65">
        <v>5</v>
      </c>
      <c r="M35" s="66">
        <f>B35*I13+E35*I15+F35*I16+I35*I19</f>
        <v>98.3</v>
      </c>
      <c r="N35" s="67">
        <f>B35*N13+E35*N15+F35*N16+I35*N19</f>
        <v>7830</v>
      </c>
    </row>
    <row r="36" spans="1:14" s="61" customFormat="1" ht="19.5" customHeight="1" thickTop="1">
      <c r="A36" s="262" t="s">
        <v>138</v>
      </c>
      <c r="B36" s="68" t="s">
        <v>54</v>
      </c>
      <c r="C36" s="68">
        <v>4</v>
      </c>
      <c r="D36" s="68" t="s">
        <v>54</v>
      </c>
      <c r="E36" s="68">
        <v>8</v>
      </c>
      <c r="F36" s="68">
        <v>8</v>
      </c>
      <c r="G36" s="68" t="s">
        <v>54</v>
      </c>
      <c r="H36" s="68" t="s">
        <v>54</v>
      </c>
      <c r="I36" s="68">
        <v>4</v>
      </c>
      <c r="J36" s="68" t="s">
        <v>54</v>
      </c>
      <c r="K36" s="68" t="s">
        <v>54</v>
      </c>
      <c r="L36" s="69">
        <v>4</v>
      </c>
      <c r="M36" s="70">
        <f>C36*I12+E36*I15+F36*I16+I36*I19</f>
        <v>87.2</v>
      </c>
      <c r="N36" s="71">
        <f>C36*N12+E36*N15+F36*N16+N19*I36</f>
        <v>6840</v>
      </c>
    </row>
    <row r="37" spans="1:14" s="61" customFormat="1" ht="19.5" customHeight="1">
      <c r="A37" s="263"/>
      <c r="B37" s="32" t="s">
        <v>54</v>
      </c>
      <c r="C37" s="32">
        <v>4</v>
      </c>
      <c r="D37" s="32" t="s">
        <v>54</v>
      </c>
      <c r="E37" s="32">
        <v>10</v>
      </c>
      <c r="F37" s="32">
        <v>10</v>
      </c>
      <c r="G37" s="32" t="s">
        <v>54</v>
      </c>
      <c r="H37" s="32" t="s">
        <v>54</v>
      </c>
      <c r="I37" s="32">
        <v>5</v>
      </c>
      <c r="J37" s="32" t="s">
        <v>54</v>
      </c>
      <c r="K37" s="32" t="s">
        <v>54</v>
      </c>
      <c r="L37" s="62">
        <v>5</v>
      </c>
      <c r="M37" s="63">
        <f>C37*I12+E37*I15+F37*I16+I37*I19</f>
        <v>103.1</v>
      </c>
      <c r="N37" s="60">
        <f>C37*N12+E37*N15+F37*N16+N19*I37</f>
        <v>8070</v>
      </c>
    </row>
    <row r="38" spans="1:14" s="61" customFormat="1" ht="19.5" customHeight="1" thickBot="1">
      <c r="A38" s="264"/>
      <c r="B38" s="64" t="s">
        <v>54</v>
      </c>
      <c r="C38" s="64">
        <v>4</v>
      </c>
      <c r="D38" s="64" t="s">
        <v>54</v>
      </c>
      <c r="E38" s="64">
        <v>12</v>
      </c>
      <c r="F38" s="64">
        <v>12</v>
      </c>
      <c r="G38" s="64" t="s">
        <v>54</v>
      </c>
      <c r="H38" s="64" t="s">
        <v>54</v>
      </c>
      <c r="I38" s="64">
        <v>6</v>
      </c>
      <c r="J38" s="64" t="s">
        <v>54</v>
      </c>
      <c r="K38" s="64" t="s">
        <v>54</v>
      </c>
      <c r="L38" s="65">
        <v>6</v>
      </c>
      <c r="M38" s="66">
        <f>C38*I12+E38*I15+F38*I16+I38*I19</f>
        <v>119</v>
      </c>
      <c r="N38" s="67">
        <f>C38*N12+E38*N15+F38*N16+N19*I38</f>
        <v>9300</v>
      </c>
    </row>
    <row r="39" spans="1:14" s="61" customFormat="1" ht="19.5" customHeight="1" thickTop="1">
      <c r="A39" s="262" t="s">
        <v>256</v>
      </c>
      <c r="B39" s="68">
        <v>4</v>
      </c>
      <c r="C39" s="68" t="s">
        <v>54</v>
      </c>
      <c r="D39" s="68">
        <v>6</v>
      </c>
      <c r="E39" s="68" t="s">
        <v>54</v>
      </c>
      <c r="F39" s="68">
        <v>6</v>
      </c>
      <c r="G39" s="68" t="s">
        <v>54</v>
      </c>
      <c r="H39" s="68" t="s">
        <v>54</v>
      </c>
      <c r="I39" s="68" t="s">
        <v>54</v>
      </c>
      <c r="J39" s="68" t="s">
        <v>54</v>
      </c>
      <c r="K39" s="68">
        <v>3</v>
      </c>
      <c r="L39" s="69">
        <v>3</v>
      </c>
      <c r="M39" s="70">
        <f>B39*I13+D39*I14+F39*I16+K39*I21</f>
        <v>75.2</v>
      </c>
      <c r="N39" s="71">
        <f>B39*N13+D39*N14+F39*N16+K39*N21</f>
        <v>6600</v>
      </c>
    </row>
    <row r="40" spans="1:14" s="61" customFormat="1" ht="19.5" customHeight="1">
      <c r="A40" s="263"/>
      <c r="B40" s="32">
        <v>4</v>
      </c>
      <c r="C40" s="32" t="s">
        <v>54</v>
      </c>
      <c r="D40" s="32">
        <v>8</v>
      </c>
      <c r="E40" s="32" t="s">
        <v>54</v>
      </c>
      <c r="F40" s="32">
        <v>8</v>
      </c>
      <c r="G40" s="32" t="s">
        <v>54</v>
      </c>
      <c r="H40" s="32" t="s">
        <v>54</v>
      </c>
      <c r="I40" s="32" t="s">
        <v>54</v>
      </c>
      <c r="J40" s="32" t="s">
        <v>54</v>
      </c>
      <c r="K40" s="32">
        <v>4</v>
      </c>
      <c r="L40" s="62">
        <v>4</v>
      </c>
      <c r="M40" s="63">
        <f>B40*I13+D40*I14+F40*I16+K40*I21</f>
        <v>94</v>
      </c>
      <c r="N40" s="60">
        <f>B40*N13+D40*N14+F40*N16+K40*N21</f>
        <v>8240</v>
      </c>
    </row>
    <row r="41" spans="1:14" s="61" customFormat="1" ht="19.5" customHeight="1" thickBot="1">
      <c r="A41" s="264"/>
      <c r="B41" s="64">
        <v>4</v>
      </c>
      <c r="C41" s="64" t="s">
        <v>54</v>
      </c>
      <c r="D41" s="64">
        <v>10</v>
      </c>
      <c r="E41" s="64" t="s">
        <v>54</v>
      </c>
      <c r="F41" s="64">
        <v>10</v>
      </c>
      <c r="G41" s="64" t="s">
        <v>54</v>
      </c>
      <c r="H41" s="64" t="s">
        <v>54</v>
      </c>
      <c r="I41" s="64" t="s">
        <v>54</v>
      </c>
      <c r="J41" s="64" t="s">
        <v>54</v>
      </c>
      <c r="K41" s="64">
        <v>5</v>
      </c>
      <c r="L41" s="65">
        <v>5</v>
      </c>
      <c r="M41" s="66">
        <f>B41*I13+D41*I14+F41*I16+K41*I21</f>
        <v>112.8</v>
      </c>
      <c r="N41" s="67">
        <f>B41*N13+D41*N14+F41*N16+K41*N21</f>
        <v>9880</v>
      </c>
    </row>
    <row r="42" spans="1:14" s="61" customFormat="1" ht="19.5" customHeight="1" thickTop="1">
      <c r="A42" s="262" t="s">
        <v>257</v>
      </c>
      <c r="B42" s="68" t="s">
        <v>54</v>
      </c>
      <c r="C42" s="68">
        <v>4</v>
      </c>
      <c r="D42" s="68">
        <v>8</v>
      </c>
      <c r="E42" s="68" t="s">
        <v>54</v>
      </c>
      <c r="F42" s="68">
        <v>8</v>
      </c>
      <c r="G42" s="68" t="s">
        <v>54</v>
      </c>
      <c r="H42" s="68" t="s">
        <v>54</v>
      </c>
      <c r="I42" s="68" t="s">
        <v>54</v>
      </c>
      <c r="J42" s="68" t="s">
        <v>54</v>
      </c>
      <c r="K42" s="68">
        <v>4</v>
      </c>
      <c r="L42" s="69">
        <v>4</v>
      </c>
      <c r="M42" s="70">
        <f>C42*I12+D42*I14+F42*I16+K42*I21</f>
        <v>98.80000000000001</v>
      </c>
      <c r="N42" s="71">
        <f>C42*N12+D42*N14+F42*N16+K42*N21</f>
        <v>8480</v>
      </c>
    </row>
    <row r="43" spans="1:14" s="61" customFormat="1" ht="19.5" customHeight="1">
      <c r="A43" s="263"/>
      <c r="B43" s="32" t="s">
        <v>54</v>
      </c>
      <c r="C43" s="32">
        <v>4</v>
      </c>
      <c r="D43" s="32">
        <v>10</v>
      </c>
      <c r="E43" s="32" t="s">
        <v>54</v>
      </c>
      <c r="F43" s="32">
        <v>10</v>
      </c>
      <c r="G43" s="32" t="s">
        <v>54</v>
      </c>
      <c r="H43" s="32" t="s">
        <v>54</v>
      </c>
      <c r="I43" s="32" t="s">
        <v>54</v>
      </c>
      <c r="J43" s="32" t="s">
        <v>54</v>
      </c>
      <c r="K43" s="32">
        <v>5</v>
      </c>
      <c r="L43" s="62">
        <v>5</v>
      </c>
      <c r="M43" s="63">
        <f>C43*I12+D43*I14+F43*I16+K43*I21</f>
        <v>117.6</v>
      </c>
      <c r="N43" s="60">
        <f>C43*N12+D43*N15+F43*N17+K43*N21</f>
        <v>8820</v>
      </c>
    </row>
    <row r="44" spans="1:14" s="61" customFormat="1" ht="19.5" customHeight="1" thickBot="1">
      <c r="A44" s="264"/>
      <c r="B44" s="64" t="s">
        <v>54</v>
      </c>
      <c r="C44" s="64">
        <v>4</v>
      </c>
      <c r="D44" s="64">
        <v>12</v>
      </c>
      <c r="E44" s="64" t="s">
        <v>54</v>
      </c>
      <c r="F44" s="64">
        <v>12</v>
      </c>
      <c r="G44" s="64" t="s">
        <v>54</v>
      </c>
      <c r="H44" s="64" t="s">
        <v>54</v>
      </c>
      <c r="I44" s="64" t="s">
        <v>54</v>
      </c>
      <c r="J44" s="64" t="s">
        <v>54</v>
      </c>
      <c r="K44" s="64">
        <v>6</v>
      </c>
      <c r="L44" s="65">
        <v>6</v>
      </c>
      <c r="M44" s="66">
        <f>C44*I12+D44*I14+F44*I16+K44*I21</f>
        <v>136.4</v>
      </c>
      <c r="N44" s="67">
        <f>C44*N12+D44*N14+F44*N16+K44*N21</f>
        <v>11760</v>
      </c>
    </row>
    <row r="45" spans="1:14" s="61" customFormat="1" ht="19.5" customHeight="1" thickTop="1">
      <c r="A45" s="262" t="s">
        <v>254</v>
      </c>
      <c r="B45" s="68">
        <v>4</v>
      </c>
      <c r="C45" s="68" t="s">
        <v>54</v>
      </c>
      <c r="D45" s="68">
        <v>6</v>
      </c>
      <c r="E45" s="68" t="s">
        <v>54</v>
      </c>
      <c r="F45" s="68" t="s">
        <v>54</v>
      </c>
      <c r="G45" s="68">
        <v>6</v>
      </c>
      <c r="H45" s="68" t="s">
        <v>54</v>
      </c>
      <c r="I45" s="68" t="s">
        <v>54</v>
      </c>
      <c r="J45" s="68">
        <v>3</v>
      </c>
      <c r="K45" s="68" t="s">
        <v>54</v>
      </c>
      <c r="L45" s="69">
        <v>3</v>
      </c>
      <c r="M45" s="70">
        <f>B45*I13+D45*I14+G45*I17+J45*I20</f>
        <v>70.4</v>
      </c>
      <c r="N45" s="126">
        <f>N13*B45+D45*N14+G45*N17+J45*N20</f>
        <v>6390</v>
      </c>
    </row>
    <row r="46" spans="1:14" s="61" customFormat="1" ht="19.5" customHeight="1">
      <c r="A46" s="263"/>
      <c r="B46" s="32">
        <v>4</v>
      </c>
      <c r="C46" s="32" t="s">
        <v>54</v>
      </c>
      <c r="D46" s="32">
        <v>8</v>
      </c>
      <c r="E46" s="32" t="s">
        <v>54</v>
      </c>
      <c r="F46" s="32" t="s">
        <v>54</v>
      </c>
      <c r="G46" s="32">
        <v>8</v>
      </c>
      <c r="H46" s="32" t="s">
        <v>54</v>
      </c>
      <c r="I46" s="32" t="s">
        <v>54</v>
      </c>
      <c r="J46" s="32">
        <v>4</v>
      </c>
      <c r="K46" s="32" t="s">
        <v>54</v>
      </c>
      <c r="L46" s="62">
        <v>4</v>
      </c>
      <c r="M46" s="63">
        <f>B46*I13+D46*I14+G46*I17+J46*I20</f>
        <v>87.6</v>
      </c>
      <c r="N46" s="127">
        <f>N13*B46+D46*N14+G46*N17+J46*N20</f>
        <v>7960</v>
      </c>
    </row>
    <row r="47" spans="1:14" s="61" customFormat="1" ht="19.5" customHeight="1" thickBot="1">
      <c r="A47" s="264"/>
      <c r="B47" s="64">
        <v>4</v>
      </c>
      <c r="C47" s="64" t="s">
        <v>54</v>
      </c>
      <c r="D47" s="64">
        <v>10</v>
      </c>
      <c r="E47" s="64" t="s">
        <v>54</v>
      </c>
      <c r="F47" s="64" t="s">
        <v>54</v>
      </c>
      <c r="G47" s="64">
        <v>10</v>
      </c>
      <c r="H47" s="64" t="s">
        <v>54</v>
      </c>
      <c r="I47" s="64" t="s">
        <v>54</v>
      </c>
      <c r="J47" s="64">
        <v>5</v>
      </c>
      <c r="K47" s="64" t="s">
        <v>54</v>
      </c>
      <c r="L47" s="65">
        <v>5</v>
      </c>
      <c r="M47" s="66">
        <f>B47*I13+D47*I14+G47*I17+J47*I20</f>
        <v>104.8</v>
      </c>
      <c r="N47" s="128">
        <f>N13*B47+D47*N14+G47*N17+J47*N20</f>
        <v>9530</v>
      </c>
    </row>
    <row r="48" spans="1:14" s="61" customFormat="1" ht="19.5" customHeight="1" thickTop="1">
      <c r="A48" s="262" t="s">
        <v>255</v>
      </c>
      <c r="B48" s="68" t="s">
        <v>54</v>
      </c>
      <c r="C48" s="68">
        <v>4</v>
      </c>
      <c r="D48" s="68">
        <v>8</v>
      </c>
      <c r="E48" s="68" t="s">
        <v>54</v>
      </c>
      <c r="F48" s="68" t="s">
        <v>54</v>
      </c>
      <c r="G48" s="68">
        <v>8</v>
      </c>
      <c r="H48" s="68" t="s">
        <v>54</v>
      </c>
      <c r="I48" s="68" t="s">
        <v>54</v>
      </c>
      <c r="J48" s="68">
        <v>4</v>
      </c>
      <c r="K48" s="68" t="s">
        <v>54</v>
      </c>
      <c r="L48" s="69">
        <v>4</v>
      </c>
      <c r="M48" s="70">
        <f>C48*I12+D48*I14+G48*I17+J48*I20</f>
        <v>92.4</v>
      </c>
      <c r="N48" s="126">
        <f>C48*N12+D48*N14+G48*N17+J48*N20</f>
        <v>8200</v>
      </c>
    </row>
    <row r="49" spans="1:14" s="61" customFormat="1" ht="19.5" customHeight="1">
      <c r="A49" s="263"/>
      <c r="B49" s="32" t="s">
        <v>54</v>
      </c>
      <c r="C49" s="32">
        <v>4</v>
      </c>
      <c r="D49" s="32">
        <v>10</v>
      </c>
      <c r="E49" s="32" t="s">
        <v>54</v>
      </c>
      <c r="F49" s="32" t="s">
        <v>54</v>
      </c>
      <c r="G49" s="32">
        <v>10</v>
      </c>
      <c r="H49" s="32" t="s">
        <v>54</v>
      </c>
      <c r="I49" s="32" t="s">
        <v>54</v>
      </c>
      <c r="J49" s="32">
        <v>5</v>
      </c>
      <c r="K49" s="32" t="s">
        <v>54</v>
      </c>
      <c r="L49" s="62">
        <v>5</v>
      </c>
      <c r="M49" s="63">
        <f>C49*I12+D49*I14+G49*I17+J49*I20</f>
        <v>109.6</v>
      </c>
      <c r="N49" s="127">
        <f>C49*N12+D49*N14+G49*N17+J49*N20</f>
        <v>9770</v>
      </c>
    </row>
    <row r="50" spans="1:14" s="61" customFormat="1" ht="19.5" customHeight="1" thickBot="1">
      <c r="A50" s="264"/>
      <c r="B50" s="64" t="s">
        <v>54</v>
      </c>
      <c r="C50" s="64">
        <v>4</v>
      </c>
      <c r="D50" s="64">
        <v>12</v>
      </c>
      <c r="E50" s="64" t="s">
        <v>54</v>
      </c>
      <c r="F50" s="64" t="s">
        <v>54</v>
      </c>
      <c r="G50" s="64">
        <v>12</v>
      </c>
      <c r="H50" s="64" t="s">
        <v>54</v>
      </c>
      <c r="I50" s="64" t="s">
        <v>54</v>
      </c>
      <c r="J50" s="64">
        <v>6</v>
      </c>
      <c r="K50" s="64" t="s">
        <v>54</v>
      </c>
      <c r="L50" s="65">
        <v>6</v>
      </c>
      <c r="M50" s="66">
        <f>C50*I12+D50*I14+G50*I17+J50*I20</f>
        <v>126.80000000000001</v>
      </c>
      <c r="N50" s="128">
        <f>C50*N12+D50*N14+G50*N17+J50*N20</f>
        <v>11340</v>
      </c>
    </row>
    <row r="51" spans="1:13" ht="16.5" thickTop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</sheetData>
  <sheetProtection/>
  <mergeCells count="91">
    <mergeCell ref="A4:N4"/>
    <mergeCell ref="A3:N3"/>
    <mergeCell ref="A5:N5"/>
    <mergeCell ref="B1:M2"/>
    <mergeCell ref="A12:B12"/>
    <mergeCell ref="C12:D12"/>
    <mergeCell ref="E12:F12"/>
    <mergeCell ref="N9:N11"/>
    <mergeCell ref="K9:K11"/>
    <mergeCell ref="L9:L11"/>
    <mergeCell ref="M9:M11"/>
    <mergeCell ref="G12:H12"/>
    <mergeCell ref="I12:J12"/>
    <mergeCell ref="A8:N8"/>
    <mergeCell ref="A7:N7"/>
    <mergeCell ref="C11:D11"/>
    <mergeCell ref="E11:F11"/>
    <mergeCell ref="G11:H11"/>
    <mergeCell ref="A9:B11"/>
    <mergeCell ref="C9:H10"/>
    <mergeCell ref="I9:J11"/>
    <mergeCell ref="I13:J13"/>
    <mergeCell ref="A13:B13"/>
    <mergeCell ref="C13:D13"/>
    <mergeCell ref="E13:F13"/>
    <mergeCell ref="G13:H13"/>
    <mergeCell ref="I15:J15"/>
    <mergeCell ref="A14:B14"/>
    <mergeCell ref="C14:D14"/>
    <mergeCell ref="E14:F14"/>
    <mergeCell ref="G14:H14"/>
    <mergeCell ref="A15:B15"/>
    <mergeCell ref="C15:D15"/>
    <mergeCell ref="E15:F15"/>
    <mergeCell ref="G15:H15"/>
    <mergeCell ref="I14:J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E22:F22"/>
    <mergeCell ref="A23:N23"/>
    <mergeCell ref="A24:A26"/>
    <mergeCell ref="B24:B26"/>
    <mergeCell ref="C24:C26"/>
    <mergeCell ref="I24:I26"/>
    <mergeCell ref="J24:J26"/>
    <mergeCell ref="K24:K26"/>
    <mergeCell ref="L24:L26"/>
    <mergeCell ref="N24:N26"/>
    <mergeCell ref="H24:H26"/>
    <mergeCell ref="A27:A29"/>
    <mergeCell ref="A30:A32"/>
    <mergeCell ref="A33:A35"/>
    <mergeCell ref="D24:D26"/>
    <mergeCell ref="A6:N6"/>
    <mergeCell ref="A45:A47"/>
    <mergeCell ref="A48:A50"/>
    <mergeCell ref="A36:A38"/>
    <mergeCell ref="A39:A41"/>
    <mergeCell ref="A42:A44"/>
    <mergeCell ref="E24:E26"/>
    <mergeCell ref="F24:F26"/>
    <mergeCell ref="G24:G26"/>
    <mergeCell ref="M24:M26"/>
  </mergeCells>
  <hyperlinks>
    <hyperlink ref="A4" r:id="rId1" display="teplo@ngs.ru   "/>
  </hyperlinks>
  <printOptions/>
  <pageMargins left="0.8" right="0.25" top="0.32" bottom="0.75" header="0.3" footer="0.3"/>
  <pageSetup horizontalDpi="600" verticalDpi="600" orientation="portrait" paperSize="9" scale="6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M640"/>
  <sheetViews>
    <sheetView view="pageBreakPreview" zoomScale="60" workbookViewId="0" topLeftCell="A1">
      <selection activeCell="I12" sqref="I12"/>
    </sheetView>
  </sheetViews>
  <sheetFormatPr defaultColWidth="9.140625" defaultRowHeight="12.75"/>
  <cols>
    <col min="1" max="1" width="21.28125" style="0" customWidth="1"/>
    <col min="9" max="9" width="42.28125" style="0" bestFit="1" customWidth="1"/>
    <col min="10" max="10" width="12.57421875" style="0" customWidth="1"/>
  </cols>
  <sheetData>
    <row r="1" spans="1:10" s="27" customFormat="1" ht="33" customHeight="1">
      <c r="A1" s="93"/>
      <c r="B1" s="179" t="s">
        <v>258</v>
      </c>
      <c r="C1" s="179"/>
      <c r="D1" s="179"/>
      <c r="E1" s="179"/>
      <c r="F1" s="179"/>
      <c r="G1" s="179"/>
      <c r="H1" s="179"/>
      <c r="I1" s="179"/>
      <c r="J1" s="99"/>
    </row>
    <row r="2" spans="1:10" s="27" customFormat="1" ht="44.25" customHeight="1" thickBot="1">
      <c r="A2" s="93"/>
      <c r="B2" s="180"/>
      <c r="C2" s="180"/>
      <c r="D2" s="180"/>
      <c r="E2" s="180"/>
      <c r="F2" s="180"/>
      <c r="G2" s="180"/>
      <c r="H2" s="180"/>
      <c r="I2" s="180"/>
      <c r="J2" s="101"/>
    </row>
    <row r="3" spans="1:10" ht="19.5" customHeight="1" thickBot="1">
      <c r="A3" s="185" t="s">
        <v>260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8" customHeight="1">
      <c r="A4" s="187" t="s">
        <v>250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22.5" customHeight="1">
      <c r="A5" s="166" t="s">
        <v>39</v>
      </c>
      <c r="B5" s="166"/>
      <c r="C5" s="166"/>
      <c r="D5" s="166"/>
      <c r="E5" s="181"/>
      <c r="F5" s="181"/>
      <c r="G5" s="181"/>
      <c r="H5" s="181"/>
      <c r="I5" s="181"/>
      <c r="J5" s="181"/>
    </row>
    <row r="6" spans="1:10" ht="9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20.25">
      <c r="A7" s="307" t="s">
        <v>166</v>
      </c>
      <c r="B7" s="308"/>
      <c r="C7" s="308"/>
      <c r="D7" s="308"/>
      <c r="E7" s="308"/>
      <c r="F7" s="308"/>
      <c r="G7" s="308"/>
      <c r="H7" s="308"/>
      <c r="I7" s="308"/>
      <c r="J7" s="308"/>
    </row>
    <row r="8" spans="1:10" s="7" customFormat="1" ht="24" customHeight="1" thickBot="1">
      <c r="A8" s="304" t="s">
        <v>167</v>
      </c>
      <c r="B8" s="305"/>
      <c r="C8" s="305"/>
      <c r="D8" s="305"/>
      <c r="E8" s="305"/>
      <c r="F8" s="305"/>
      <c r="G8" s="305"/>
      <c r="H8" s="305"/>
      <c r="I8" s="305"/>
      <c r="J8" s="305"/>
    </row>
    <row r="9" spans="1:10" ht="15" customHeight="1">
      <c r="A9" s="296" t="s">
        <v>139</v>
      </c>
      <c r="B9" s="299" t="s">
        <v>140</v>
      </c>
      <c r="C9" s="300"/>
      <c r="D9" s="300"/>
      <c r="E9" s="300" t="s">
        <v>141</v>
      </c>
      <c r="F9" s="300" t="s">
        <v>142</v>
      </c>
      <c r="G9" s="300"/>
      <c r="H9" s="300"/>
      <c r="I9" s="300"/>
      <c r="J9" s="188" t="s">
        <v>100</v>
      </c>
    </row>
    <row r="10" spans="1:10" s="72" customFormat="1" ht="26.25" customHeight="1">
      <c r="A10" s="297"/>
      <c r="B10" s="301"/>
      <c r="C10" s="302"/>
      <c r="D10" s="302"/>
      <c r="E10" s="302"/>
      <c r="F10" s="294" t="s">
        <v>143</v>
      </c>
      <c r="G10" s="294" t="s">
        <v>144</v>
      </c>
      <c r="H10" s="294" t="s">
        <v>145</v>
      </c>
      <c r="I10" s="302" t="s">
        <v>146</v>
      </c>
      <c r="J10" s="189"/>
    </row>
    <row r="11" spans="1:10" s="72" customFormat="1" ht="25.5" customHeight="1" thickBot="1">
      <c r="A11" s="298"/>
      <c r="B11" s="83" t="s">
        <v>109</v>
      </c>
      <c r="C11" s="73" t="s">
        <v>52</v>
      </c>
      <c r="D11" s="73" t="s">
        <v>110</v>
      </c>
      <c r="E11" s="303"/>
      <c r="F11" s="295"/>
      <c r="G11" s="295"/>
      <c r="H11" s="295"/>
      <c r="I11" s="303"/>
      <c r="J11" s="190"/>
    </row>
    <row r="12" spans="1:10" ht="45" customHeight="1">
      <c r="A12" s="74" t="s">
        <v>147</v>
      </c>
      <c r="B12" s="75">
        <v>680</v>
      </c>
      <c r="C12" s="75">
        <v>420</v>
      </c>
      <c r="D12" s="75">
        <v>360</v>
      </c>
      <c r="E12" s="75">
        <v>25</v>
      </c>
      <c r="F12" s="75">
        <v>1</v>
      </c>
      <c r="G12" s="75">
        <v>1</v>
      </c>
      <c r="H12" s="75" t="s">
        <v>148</v>
      </c>
      <c r="I12" s="76" t="s">
        <v>149</v>
      </c>
      <c r="J12" s="145">
        <v>3300</v>
      </c>
    </row>
    <row r="13" spans="1:10" s="80" customFormat="1" ht="45" customHeight="1">
      <c r="A13" s="77" t="s">
        <v>150</v>
      </c>
      <c r="B13" s="78">
        <v>300</v>
      </c>
      <c r="C13" s="78">
        <v>400</v>
      </c>
      <c r="D13" s="78">
        <v>300</v>
      </c>
      <c r="E13" s="78">
        <v>5</v>
      </c>
      <c r="F13" s="78">
        <v>1</v>
      </c>
      <c r="G13" s="78">
        <v>0</v>
      </c>
      <c r="H13" s="78" t="s">
        <v>151</v>
      </c>
      <c r="I13" s="79" t="s">
        <v>149</v>
      </c>
      <c r="J13" s="34">
        <v>2300</v>
      </c>
    </row>
    <row r="14" spans="1:10" s="80" customFormat="1" ht="45" customHeight="1">
      <c r="A14" s="77" t="s">
        <v>152</v>
      </c>
      <c r="B14" s="78">
        <v>300</v>
      </c>
      <c r="C14" s="78">
        <v>400</v>
      </c>
      <c r="D14" s="78">
        <v>300</v>
      </c>
      <c r="E14" s="78">
        <v>5</v>
      </c>
      <c r="F14" s="78">
        <v>1</v>
      </c>
      <c r="G14" s="78">
        <v>0</v>
      </c>
      <c r="H14" s="78" t="s">
        <v>148</v>
      </c>
      <c r="I14" s="79" t="s">
        <v>149</v>
      </c>
      <c r="J14" s="34">
        <v>2750</v>
      </c>
    </row>
    <row r="15" spans="1:10" s="80" customFormat="1" ht="45" customHeight="1">
      <c r="A15" s="77" t="s">
        <v>153</v>
      </c>
      <c r="B15" s="78">
        <v>1300</v>
      </c>
      <c r="C15" s="78">
        <v>400</v>
      </c>
      <c r="D15" s="78">
        <v>360</v>
      </c>
      <c r="E15" s="78">
        <v>37</v>
      </c>
      <c r="F15" s="78">
        <v>1</v>
      </c>
      <c r="G15" s="78">
        <v>2</v>
      </c>
      <c r="H15" s="78" t="s">
        <v>151</v>
      </c>
      <c r="I15" s="79" t="s">
        <v>149</v>
      </c>
      <c r="J15" s="34">
        <v>4050</v>
      </c>
    </row>
    <row r="16" spans="1:10" s="80" customFormat="1" ht="45" customHeight="1">
      <c r="A16" s="77" t="s">
        <v>154</v>
      </c>
      <c r="B16" s="78">
        <v>1300</v>
      </c>
      <c r="C16" s="78">
        <v>400</v>
      </c>
      <c r="D16" s="78">
        <v>360</v>
      </c>
      <c r="E16" s="78">
        <v>40</v>
      </c>
      <c r="F16" s="78">
        <v>1</v>
      </c>
      <c r="G16" s="78">
        <v>2</v>
      </c>
      <c r="H16" s="78" t="s">
        <v>148</v>
      </c>
      <c r="I16" s="79" t="s">
        <v>149</v>
      </c>
      <c r="J16" s="145">
        <v>4750</v>
      </c>
    </row>
    <row r="17" spans="1:10" s="80" customFormat="1" ht="45" customHeight="1">
      <c r="A17" s="77" t="s">
        <v>155</v>
      </c>
      <c r="B17" s="78">
        <v>1300</v>
      </c>
      <c r="C17" s="78">
        <v>420</v>
      </c>
      <c r="D17" s="78">
        <v>360</v>
      </c>
      <c r="E17" s="78">
        <v>35</v>
      </c>
      <c r="F17" s="78">
        <v>2</v>
      </c>
      <c r="G17" s="78">
        <v>2</v>
      </c>
      <c r="H17" s="78" t="s">
        <v>148</v>
      </c>
      <c r="I17" s="79" t="s">
        <v>149</v>
      </c>
      <c r="J17" s="145">
        <v>5450</v>
      </c>
    </row>
    <row r="18" spans="1:10" s="80" customFormat="1" ht="45" customHeight="1">
      <c r="A18" s="77" t="s">
        <v>157</v>
      </c>
      <c r="B18" s="78">
        <v>1560</v>
      </c>
      <c r="C18" s="78">
        <v>470</v>
      </c>
      <c r="D18" s="78">
        <v>400</v>
      </c>
      <c r="E18" s="78">
        <v>55</v>
      </c>
      <c r="F18" s="78">
        <v>1</v>
      </c>
      <c r="G18" s="78">
        <v>3</v>
      </c>
      <c r="H18" s="78" t="s">
        <v>148</v>
      </c>
      <c r="I18" s="79" t="s">
        <v>149</v>
      </c>
      <c r="J18" s="34">
        <v>6100</v>
      </c>
    </row>
    <row r="19" spans="1:10" s="80" customFormat="1" ht="45" customHeight="1">
      <c r="A19" s="77" t="s">
        <v>161</v>
      </c>
      <c r="B19" s="78">
        <v>1560</v>
      </c>
      <c r="C19" s="78">
        <v>470</v>
      </c>
      <c r="D19" s="78">
        <v>400</v>
      </c>
      <c r="E19" s="78">
        <v>56</v>
      </c>
      <c r="F19" s="78">
        <v>2</v>
      </c>
      <c r="G19" s="78">
        <v>2</v>
      </c>
      <c r="H19" s="78" t="s">
        <v>148</v>
      </c>
      <c r="I19" s="81" t="s">
        <v>149</v>
      </c>
      <c r="J19" s="145">
        <v>6800</v>
      </c>
    </row>
    <row r="20" spans="1:10" s="80" customFormat="1" ht="45" customHeight="1">
      <c r="A20" s="77" t="s">
        <v>159</v>
      </c>
      <c r="B20" s="78">
        <v>1560</v>
      </c>
      <c r="C20" s="78">
        <v>470</v>
      </c>
      <c r="D20" s="78">
        <v>400</v>
      </c>
      <c r="E20" s="78">
        <v>55</v>
      </c>
      <c r="F20" s="78">
        <v>3</v>
      </c>
      <c r="G20" s="78">
        <v>3</v>
      </c>
      <c r="H20" s="78" t="s">
        <v>151</v>
      </c>
      <c r="I20" s="79" t="s">
        <v>149</v>
      </c>
      <c r="J20" s="34">
        <v>7000</v>
      </c>
    </row>
    <row r="21" spans="1:10" s="80" customFormat="1" ht="45" customHeight="1">
      <c r="A21" s="77" t="s">
        <v>160</v>
      </c>
      <c r="B21" s="78">
        <v>1560</v>
      </c>
      <c r="C21" s="78">
        <v>470</v>
      </c>
      <c r="D21" s="78">
        <v>400</v>
      </c>
      <c r="E21" s="78">
        <v>56</v>
      </c>
      <c r="F21" s="78">
        <v>3</v>
      </c>
      <c r="G21" s="78">
        <v>3</v>
      </c>
      <c r="H21" s="78" t="s">
        <v>148</v>
      </c>
      <c r="I21" s="79" t="s">
        <v>149</v>
      </c>
      <c r="J21" s="34">
        <v>7750</v>
      </c>
    </row>
    <row r="22" spans="1:10" s="80" customFormat="1" ht="45" customHeight="1">
      <c r="A22" s="77" t="s">
        <v>156</v>
      </c>
      <c r="B22" s="78">
        <v>950</v>
      </c>
      <c r="C22" s="78">
        <v>450</v>
      </c>
      <c r="D22" s="78">
        <v>360</v>
      </c>
      <c r="E22" s="78">
        <v>32</v>
      </c>
      <c r="F22" s="78">
        <v>1</v>
      </c>
      <c r="G22" s="78">
        <v>1</v>
      </c>
      <c r="H22" s="78" t="s">
        <v>148</v>
      </c>
      <c r="I22" s="79" t="s">
        <v>149</v>
      </c>
      <c r="J22" s="34">
        <v>4100</v>
      </c>
    </row>
    <row r="23" spans="1:10" s="80" customFormat="1" ht="45" customHeight="1">
      <c r="A23" s="77" t="s">
        <v>158</v>
      </c>
      <c r="B23" s="78">
        <v>960</v>
      </c>
      <c r="C23" s="78">
        <v>450</v>
      </c>
      <c r="D23" s="78">
        <v>360</v>
      </c>
      <c r="E23" s="78">
        <v>32</v>
      </c>
      <c r="F23" s="78">
        <v>2</v>
      </c>
      <c r="G23" s="78">
        <v>1</v>
      </c>
      <c r="H23" s="78" t="s">
        <v>148</v>
      </c>
      <c r="I23" s="79" t="s">
        <v>149</v>
      </c>
      <c r="J23" s="34">
        <v>5200</v>
      </c>
    </row>
    <row r="24" spans="1:10" s="80" customFormat="1" ht="45" customHeight="1">
      <c r="A24" s="77" t="s">
        <v>162</v>
      </c>
      <c r="B24" s="78">
        <v>1850</v>
      </c>
      <c r="C24" s="78">
        <v>440</v>
      </c>
      <c r="D24" s="78">
        <v>400</v>
      </c>
      <c r="E24" s="78">
        <v>50</v>
      </c>
      <c r="F24" s="78">
        <v>1</v>
      </c>
      <c r="G24" s="78">
        <v>4</v>
      </c>
      <c r="H24" s="78" t="s">
        <v>151</v>
      </c>
      <c r="I24" s="81" t="s">
        <v>149</v>
      </c>
      <c r="J24" s="34">
        <v>6550</v>
      </c>
    </row>
    <row r="25" spans="1:10" s="80" customFormat="1" ht="45" customHeight="1">
      <c r="A25" s="77" t="s">
        <v>163</v>
      </c>
      <c r="B25" s="78">
        <v>1850</v>
      </c>
      <c r="C25" s="78">
        <v>440</v>
      </c>
      <c r="D25" s="78">
        <v>400</v>
      </c>
      <c r="E25" s="78">
        <v>50</v>
      </c>
      <c r="F25" s="78">
        <v>4</v>
      </c>
      <c r="G25" s="78">
        <v>3</v>
      </c>
      <c r="H25" s="78" t="s">
        <v>151</v>
      </c>
      <c r="I25" s="79" t="s">
        <v>149</v>
      </c>
      <c r="J25" s="34">
        <v>8050</v>
      </c>
    </row>
    <row r="26" spans="1:13" s="80" customFormat="1" ht="45" customHeight="1">
      <c r="A26" s="77" t="s">
        <v>164</v>
      </c>
      <c r="B26" s="78">
        <v>700</v>
      </c>
      <c r="C26" s="78">
        <v>880</v>
      </c>
      <c r="D26" s="78">
        <v>400</v>
      </c>
      <c r="E26" s="78">
        <v>40</v>
      </c>
      <c r="F26" s="78">
        <v>2</v>
      </c>
      <c r="G26" s="78">
        <v>2</v>
      </c>
      <c r="H26" s="78" t="s">
        <v>151</v>
      </c>
      <c r="I26" s="79" t="s">
        <v>149</v>
      </c>
      <c r="J26" s="34">
        <v>5650</v>
      </c>
      <c r="K26" s="80">
        <f>J26*0.65</f>
        <v>3672.5</v>
      </c>
      <c r="L26" s="80">
        <v>4550</v>
      </c>
      <c r="M26" s="80">
        <f>L26/K26</f>
        <v>1.238938053097345</v>
      </c>
    </row>
    <row r="27" spans="1:13" s="80" customFormat="1" ht="45" customHeight="1">
      <c r="A27" s="77" t="s">
        <v>165</v>
      </c>
      <c r="B27" s="78">
        <v>1850</v>
      </c>
      <c r="C27" s="78">
        <v>880</v>
      </c>
      <c r="D27" s="78">
        <v>400</v>
      </c>
      <c r="E27" s="78">
        <v>100</v>
      </c>
      <c r="F27" s="78">
        <v>2</v>
      </c>
      <c r="G27" s="78">
        <v>8</v>
      </c>
      <c r="H27" s="78" t="s">
        <v>151</v>
      </c>
      <c r="I27" s="79" t="s">
        <v>149</v>
      </c>
      <c r="J27" s="34">
        <v>12600</v>
      </c>
      <c r="K27" s="80">
        <f>J27*0.65</f>
        <v>8190</v>
      </c>
      <c r="L27" s="80">
        <v>10200</v>
      </c>
      <c r="M27" s="80">
        <f>L27/K27</f>
        <v>1.2454212454212454</v>
      </c>
    </row>
    <row r="28" ht="12.75">
      <c r="A28" s="82"/>
    </row>
    <row r="29" ht="12.75">
      <c r="A29" s="82"/>
    </row>
    <row r="30" ht="12.75">
      <c r="A30" s="82"/>
    </row>
    <row r="31" ht="12.75">
      <c r="A31" s="82"/>
    </row>
    <row r="32" ht="12.75">
      <c r="A32" s="82"/>
    </row>
    <row r="33" ht="12.75">
      <c r="A33" s="82"/>
    </row>
    <row r="34" ht="12.75">
      <c r="A34" s="82"/>
    </row>
    <row r="35" ht="12.75">
      <c r="A35" s="82"/>
    </row>
    <row r="36" ht="12.75">
      <c r="A36" s="82"/>
    </row>
    <row r="37" ht="12.75">
      <c r="A37" s="82"/>
    </row>
    <row r="38" ht="12.75">
      <c r="A38" s="82"/>
    </row>
    <row r="39" ht="12.75">
      <c r="A39" s="82"/>
    </row>
    <row r="40" ht="12.75">
      <c r="A40" s="82"/>
    </row>
    <row r="41" ht="12.75">
      <c r="A41" s="82"/>
    </row>
    <row r="42" ht="12.75">
      <c r="A42" s="82"/>
    </row>
    <row r="43" ht="12.75">
      <c r="A43" s="82"/>
    </row>
    <row r="44" ht="12.75">
      <c r="A44" s="82"/>
    </row>
    <row r="45" ht="12.75">
      <c r="A45" s="82"/>
    </row>
    <row r="46" ht="12.75">
      <c r="A46" s="82"/>
    </row>
    <row r="47" ht="12.75">
      <c r="A47" s="82"/>
    </row>
    <row r="48" ht="12.75">
      <c r="A48" s="82"/>
    </row>
    <row r="49" ht="12.75">
      <c r="A49" s="82"/>
    </row>
    <row r="50" ht="12.75">
      <c r="A50" s="82"/>
    </row>
    <row r="51" ht="12.75">
      <c r="A51" s="82"/>
    </row>
    <row r="52" ht="12.75">
      <c r="A52" s="82"/>
    </row>
    <row r="53" ht="12.75">
      <c r="A53" s="82"/>
    </row>
    <row r="54" ht="12.75">
      <c r="A54" s="82"/>
    </row>
    <row r="55" ht="12.75">
      <c r="A55" s="82"/>
    </row>
    <row r="56" ht="12.75">
      <c r="A56" s="82"/>
    </row>
    <row r="57" ht="12.75">
      <c r="A57" s="82"/>
    </row>
    <row r="58" ht="12.75">
      <c r="A58" s="82"/>
    </row>
    <row r="59" ht="12.75">
      <c r="A59" s="82"/>
    </row>
    <row r="60" ht="12.75">
      <c r="A60" s="82"/>
    </row>
    <row r="61" ht="12.75">
      <c r="A61" s="82"/>
    </row>
    <row r="62" ht="12.75">
      <c r="A62" s="82"/>
    </row>
    <row r="63" ht="12.75">
      <c r="A63" s="82"/>
    </row>
    <row r="64" ht="12.75">
      <c r="A64" s="82"/>
    </row>
    <row r="65" ht="12.75">
      <c r="A65" s="82"/>
    </row>
    <row r="66" ht="12.75">
      <c r="A66" s="82"/>
    </row>
    <row r="67" ht="12.75">
      <c r="A67" s="82"/>
    </row>
    <row r="68" ht="12.75">
      <c r="A68" s="82"/>
    </row>
    <row r="69" ht="12.75">
      <c r="A69" s="82"/>
    </row>
    <row r="70" ht="12.75">
      <c r="A70" s="82"/>
    </row>
    <row r="71" ht="12.75">
      <c r="A71" s="82"/>
    </row>
    <row r="72" ht="12.75">
      <c r="A72" s="82"/>
    </row>
    <row r="73" ht="12.75">
      <c r="A73" s="82"/>
    </row>
    <row r="74" ht="12.75">
      <c r="A74" s="82"/>
    </row>
    <row r="75" ht="12.75">
      <c r="A75" s="82"/>
    </row>
    <row r="76" ht="12.75">
      <c r="A76" s="82"/>
    </row>
    <row r="77" ht="12.75">
      <c r="A77" s="82"/>
    </row>
    <row r="78" ht="12.75">
      <c r="A78" s="82"/>
    </row>
    <row r="79" ht="12.75">
      <c r="A79" s="82"/>
    </row>
    <row r="80" ht="12.75">
      <c r="A80" s="82"/>
    </row>
    <row r="81" ht="12.75">
      <c r="A81" s="82"/>
    </row>
    <row r="82" ht="12.75">
      <c r="A82" s="82"/>
    </row>
    <row r="83" ht="12.75">
      <c r="A83" s="82"/>
    </row>
    <row r="84" ht="12.75">
      <c r="A84" s="82"/>
    </row>
    <row r="85" ht="12.75">
      <c r="A85" s="82"/>
    </row>
    <row r="86" ht="12.75">
      <c r="A86" s="82"/>
    </row>
    <row r="87" ht="12.75">
      <c r="A87" s="82"/>
    </row>
    <row r="88" ht="12.75">
      <c r="A88" s="82"/>
    </row>
    <row r="89" ht="12.75">
      <c r="A89" s="82"/>
    </row>
    <row r="90" ht="12.75">
      <c r="A90" s="82"/>
    </row>
    <row r="91" ht="12.75">
      <c r="A91" s="82"/>
    </row>
    <row r="92" ht="12.75">
      <c r="A92" s="82"/>
    </row>
    <row r="93" ht="12.75">
      <c r="A93" s="82"/>
    </row>
    <row r="94" ht="12.75">
      <c r="A94" s="82"/>
    </row>
    <row r="95" ht="12.75">
      <c r="A95" s="82"/>
    </row>
    <row r="96" ht="12.75">
      <c r="A96" s="82"/>
    </row>
    <row r="97" ht="12.75">
      <c r="A97" s="82"/>
    </row>
    <row r="98" ht="12.75">
      <c r="A98" s="82"/>
    </row>
    <row r="99" ht="12.75">
      <c r="A99" s="82"/>
    </row>
    <row r="100" ht="12.75">
      <c r="A100" s="82"/>
    </row>
    <row r="101" ht="12.75">
      <c r="A101" s="82"/>
    </row>
    <row r="102" ht="12.75">
      <c r="A102" s="82"/>
    </row>
    <row r="103" ht="12.75">
      <c r="A103" s="82"/>
    </row>
    <row r="104" ht="12.75">
      <c r="A104" s="82"/>
    </row>
    <row r="105" ht="12.75">
      <c r="A105" s="82"/>
    </row>
    <row r="106" ht="12.75">
      <c r="A106" s="82"/>
    </row>
    <row r="107" ht="12.75">
      <c r="A107" s="82"/>
    </row>
    <row r="108" ht="12.75">
      <c r="A108" s="82"/>
    </row>
    <row r="109" ht="12.75">
      <c r="A109" s="82"/>
    </row>
    <row r="110" ht="12.75">
      <c r="A110" s="82"/>
    </row>
    <row r="111" ht="12.75">
      <c r="A111" s="82"/>
    </row>
    <row r="112" ht="12.75">
      <c r="A112" s="82"/>
    </row>
    <row r="113" ht="12.75">
      <c r="A113" s="82"/>
    </row>
    <row r="114" ht="12.75">
      <c r="A114" s="82"/>
    </row>
    <row r="115" ht="12.75">
      <c r="A115" s="82"/>
    </row>
    <row r="116" ht="12.75">
      <c r="A116" s="82"/>
    </row>
    <row r="117" ht="12.75">
      <c r="A117" s="82"/>
    </row>
    <row r="118" ht="12.75">
      <c r="A118" s="82"/>
    </row>
    <row r="119" ht="12.75">
      <c r="A119" s="82"/>
    </row>
    <row r="120" ht="12.75">
      <c r="A120" s="82"/>
    </row>
    <row r="121" ht="12.75">
      <c r="A121" s="82"/>
    </row>
    <row r="122" ht="12.75">
      <c r="A122" s="82"/>
    </row>
    <row r="123" ht="12.75">
      <c r="A123" s="82"/>
    </row>
    <row r="124" ht="12.75">
      <c r="A124" s="82"/>
    </row>
    <row r="125" ht="12.75">
      <c r="A125" s="82"/>
    </row>
    <row r="126" ht="12.75">
      <c r="A126" s="82"/>
    </row>
    <row r="127" ht="12.75">
      <c r="A127" s="82"/>
    </row>
    <row r="128" ht="12.75">
      <c r="A128" s="82"/>
    </row>
    <row r="129" ht="12.75">
      <c r="A129" s="82"/>
    </row>
    <row r="130" ht="12.75">
      <c r="A130" s="82"/>
    </row>
    <row r="131" ht="12.75">
      <c r="A131" s="82"/>
    </row>
    <row r="132" ht="12.75">
      <c r="A132" s="82"/>
    </row>
    <row r="133" ht="12.75">
      <c r="A133" s="82"/>
    </row>
    <row r="134" ht="12.75">
      <c r="A134" s="82"/>
    </row>
    <row r="135" ht="12.75">
      <c r="A135" s="82"/>
    </row>
    <row r="136" ht="12.75">
      <c r="A136" s="82"/>
    </row>
    <row r="137" ht="12.75">
      <c r="A137" s="82"/>
    </row>
    <row r="138" ht="12.75">
      <c r="A138" s="82"/>
    </row>
    <row r="139" ht="12.75">
      <c r="A139" s="82"/>
    </row>
    <row r="140" ht="12.75">
      <c r="A140" s="82"/>
    </row>
    <row r="141" ht="12.75">
      <c r="A141" s="82"/>
    </row>
    <row r="142" ht="12.75">
      <c r="A142" s="82"/>
    </row>
    <row r="143" ht="12.75">
      <c r="A143" s="82"/>
    </row>
    <row r="144" ht="12.75">
      <c r="A144" s="82"/>
    </row>
    <row r="145" ht="12.75">
      <c r="A145" s="82"/>
    </row>
    <row r="146" ht="12.75">
      <c r="A146" s="82"/>
    </row>
    <row r="147" ht="12.75">
      <c r="A147" s="82"/>
    </row>
    <row r="148" ht="12.75">
      <c r="A148" s="82"/>
    </row>
    <row r="149" ht="12.75">
      <c r="A149" s="82"/>
    </row>
    <row r="150" ht="12.75">
      <c r="A150" s="82"/>
    </row>
    <row r="151" ht="12.75">
      <c r="A151" s="82"/>
    </row>
    <row r="152" ht="12.75">
      <c r="A152" s="82"/>
    </row>
    <row r="153" ht="12.75">
      <c r="A153" s="82"/>
    </row>
    <row r="154" ht="12.75">
      <c r="A154" s="82"/>
    </row>
    <row r="155" ht="12.75">
      <c r="A155" s="82"/>
    </row>
    <row r="156" ht="12.75">
      <c r="A156" s="82"/>
    </row>
    <row r="157" ht="12.75">
      <c r="A157" s="82"/>
    </row>
    <row r="158" ht="12.75">
      <c r="A158" s="82"/>
    </row>
    <row r="159" ht="12.75">
      <c r="A159" s="82"/>
    </row>
    <row r="160" ht="12.75">
      <c r="A160" s="82"/>
    </row>
    <row r="161" ht="12.75">
      <c r="A161" s="82"/>
    </row>
    <row r="162" ht="12.75">
      <c r="A162" s="82"/>
    </row>
    <row r="163" ht="12.75">
      <c r="A163" s="82"/>
    </row>
    <row r="164" ht="12.75">
      <c r="A164" s="82"/>
    </row>
    <row r="165" ht="12.75">
      <c r="A165" s="82"/>
    </row>
    <row r="166" ht="12.75">
      <c r="A166" s="82"/>
    </row>
    <row r="167" ht="12.75">
      <c r="A167" s="82"/>
    </row>
    <row r="168" ht="12.75">
      <c r="A168" s="82"/>
    </row>
    <row r="169" ht="12.75">
      <c r="A169" s="82"/>
    </row>
    <row r="170" ht="12.75">
      <c r="A170" s="82"/>
    </row>
    <row r="171" ht="12.75">
      <c r="A171" s="82"/>
    </row>
    <row r="172" ht="12.75">
      <c r="A172" s="82"/>
    </row>
    <row r="173" ht="12.75">
      <c r="A173" s="82"/>
    </row>
    <row r="174" ht="12.75">
      <c r="A174" s="82"/>
    </row>
    <row r="175" ht="12.75">
      <c r="A175" s="82"/>
    </row>
    <row r="176" ht="12.75">
      <c r="A176" s="82"/>
    </row>
    <row r="177" ht="12.75">
      <c r="A177" s="82"/>
    </row>
    <row r="178" ht="12.75">
      <c r="A178" s="82"/>
    </row>
    <row r="179" ht="12.75">
      <c r="A179" s="82"/>
    </row>
    <row r="180" ht="12.75">
      <c r="A180" s="82"/>
    </row>
    <row r="181" ht="12.75">
      <c r="A181" s="82"/>
    </row>
    <row r="182" ht="12.75">
      <c r="A182" s="82"/>
    </row>
    <row r="183" ht="12.75">
      <c r="A183" s="82"/>
    </row>
    <row r="184" ht="12.75">
      <c r="A184" s="82"/>
    </row>
    <row r="185" ht="12.75">
      <c r="A185" s="82"/>
    </row>
    <row r="186" ht="12.75">
      <c r="A186" s="82"/>
    </row>
    <row r="187" ht="12.75">
      <c r="A187" s="82"/>
    </row>
    <row r="188" ht="12.75">
      <c r="A188" s="82"/>
    </row>
    <row r="189" ht="12.75">
      <c r="A189" s="82"/>
    </row>
    <row r="190" ht="12.75">
      <c r="A190" s="82"/>
    </row>
    <row r="191" ht="12.75">
      <c r="A191" s="82"/>
    </row>
    <row r="192" ht="12.75">
      <c r="A192" s="82"/>
    </row>
    <row r="193" ht="12.75">
      <c r="A193" s="82"/>
    </row>
    <row r="194" ht="12.75">
      <c r="A194" s="82"/>
    </row>
    <row r="195" ht="12.75">
      <c r="A195" s="82"/>
    </row>
    <row r="196" ht="12.75">
      <c r="A196" s="82"/>
    </row>
    <row r="197" ht="12.75">
      <c r="A197" s="82"/>
    </row>
    <row r="198" ht="12.75">
      <c r="A198" s="82"/>
    </row>
    <row r="199" ht="12.75">
      <c r="A199" s="82"/>
    </row>
    <row r="200" ht="12.75">
      <c r="A200" s="82"/>
    </row>
    <row r="201" ht="12.75">
      <c r="A201" s="82"/>
    </row>
    <row r="202" ht="12.75">
      <c r="A202" s="82"/>
    </row>
    <row r="203" ht="12.75">
      <c r="A203" s="82"/>
    </row>
    <row r="204" ht="12.75">
      <c r="A204" s="82"/>
    </row>
    <row r="205" ht="12.75">
      <c r="A205" s="82"/>
    </row>
    <row r="206" ht="12.75">
      <c r="A206" s="82"/>
    </row>
    <row r="207" ht="12.75">
      <c r="A207" s="82"/>
    </row>
    <row r="208" ht="12.75">
      <c r="A208" s="82"/>
    </row>
    <row r="209" ht="12.75">
      <c r="A209" s="82"/>
    </row>
    <row r="210" ht="12.75">
      <c r="A210" s="82"/>
    </row>
    <row r="211" ht="12.75">
      <c r="A211" s="82"/>
    </row>
    <row r="212" ht="12.75">
      <c r="A212" s="82"/>
    </row>
    <row r="213" ht="12.75">
      <c r="A213" s="82"/>
    </row>
    <row r="214" ht="12.75">
      <c r="A214" s="82"/>
    </row>
    <row r="215" ht="12.75">
      <c r="A215" s="82"/>
    </row>
    <row r="216" ht="12.75">
      <c r="A216" s="82"/>
    </row>
    <row r="217" ht="12.75">
      <c r="A217" s="82"/>
    </row>
    <row r="218" ht="12.75">
      <c r="A218" s="82"/>
    </row>
    <row r="219" ht="12.75">
      <c r="A219" s="82"/>
    </row>
    <row r="220" ht="12.75">
      <c r="A220" s="82"/>
    </row>
    <row r="221" ht="12.75">
      <c r="A221" s="82"/>
    </row>
    <row r="222" ht="12.75">
      <c r="A222" s="82"/>
    </row>
    <row r="223" ht="12.75">
      <c r="A223" s="82"/>
    </row>
    <row r="224" ht="12.75">
      <c r="A224" s="82"/>
    </row>
    <row r="225" ht="12.75">
      <c r="A225" s="82"/>
    </row>
    <row r="226" ht="12.75">
      <c r="A226" s="82"/>
    </row>
    <row r="227" ht="12.75">
      <c r="A227" s="82"/>
    </row>
    <row r="228" ht="12.75">
      <c r="A228" s="82"/>
    </row>
    <row r="229" ht="12.75">
      <c r="A229" s="82"/>
    </row>
    <row r="230" ht="12.75">
      <c r="A230" s="82"/>
    </row>
    <row r="231" ht="12.75">
      <c r="A231" s="82"/>
    </row>
    <row r="232" ht="12.75">
      <c r="A232" s="82"/>
    </row>
    <row r="233" ht="12.75">
      <c r="A233" s="82"/>
    </row>
    <row r="234" ht="12.75">
      <c r="A234" s="82"/>
    </row>
    <row r="235" ht="12.75">
      <c r="A235" s="82"/>
    </row>
    <row r="236" ht="12.75">
      <c r="A236" s="82"/>
    </row>
    <row r="237" ht="12.75">
      <c r="A237" s="82"/>
    </row>
    <row r="238" ht="12.75">
      <c r="A238" s="82"/>
    </row>
    <row r="239" ht="12.75">
      <c r="A239" s="82"/>
    </row>
    <row r="240" ht="12.75">
      <c r="A240" s="82"/>
    </row>
    <row r="241" ht="12.75">
      <c r="A241" s="82"/>
    </row>
    <row r="242" ht="12.75">
      <c r="A242" s="82"/>
    </row>
    <row r="243" ht="12.75">
      <c r="A243" s="82"/>
    </row>
    <row r="244" ht="12.75">
      <c r="A244" s="82"/>
    </row>
    <row r="245" ht="12.75">
      <c r="A245" s="82"/>
    </row>
    <row r="246" ht="12.75">
      <c r="A246" s="82"/>
    </row>
    <row r="247" ht="12.75">
      <c r="A247" s="82"/>
    </row>
    <row r="248" ht="12.75">
      <c r="A248" s="82"/>
    </row>
    <row r="249" ht="12.75">
      <c r="A249" s="82"/>
    </row>
    <row r="250" ht="12.75">
      <c r="A250" s="82"/>
    </row>
    <row r="251" ht="12.75">
      <c r="A251" s="82"/>
    </row>
    <row r="252" ht="12.75">
      <c r="A252" s="82"/>
    </row>
    <row r="253" ht="12.75">
      <c r="A253" s="82"/>
    </row>
    <row r="254" ht="12.75">
      <c r="A254" s="82"/>
    </row>
    <row r="255" ht="12.75">
      <c r="A255" s="82"/>
    </row>
    <row r="256" ht="12.75">
      <c r="A256" s="82"/>
    </row>
    <row r="257" ht="12.75">
      <c r="A257" s="82"/>
    </row>
    <row r="258" ht="12.75">
      <c r="A258" s="82"/>
    </row>
    <row r="259" ht="12.75">
      <c r="A259" s="82"/>
    </row>
    <row r="260" ht="12.75">
      <c r="A260" s="82"/>
    </row>
    <row r="261" ht="12.75">
      <c r="A261" s="82"/>
    </row>
    <row r="262" ht="12.75">
      <c r="A262" s="82"/>
    </row>
    <row r="263" ht="12.75">
      <c r="A263" s="82"/>
    </row>
    <row r="264" ht="12.75">
      <c r="A264" s="82"/>
    </row>
    <row r="265" ht="12.75">
      <c r="A265" s="82"/>
    </row>
    <row r="266" ht="12.75">
      <c r="A266" s="82"/>
    </row>
    <row r="267" ht="12.75">
      <c r="A267" s="82"/>
    </row>
    <row r="268" ht="12.75">
      <c r="A268" s="82"/>
    </row>
    <row r="269" ht="12.75">
      <c r="A269" s="82"/>
    </row>
    <row r="270" ht="12.75">
      <c r="A270" s="82"/>
    </row>
    <row r="271" ht="12.75">
      <c r="A271" s="82"/>
    </row>
    <row r="272" ht="12.75">
      <c r="A272" s="82"/>
    </row>
    <row r="273" ht="12.75">
      <c r="A273" s="82"/>
    </row>
    <row r="274" ht="12.75">
      <c r="A274" s="82"/>
    </row>
    <row r="275" ht="12.75">
      <c r="A275" s="82"/>
    </row>
    <row r="276" ht="12.75">
      <c r="A276" s="82"/>
    </row>
    <row r="277" ht="12.75">
      <c r="A277" s="82"/>
    </row>
    <row r="278" ht="12.75">
      <c r="A278" s="82"/>
    </row>
    <row r="279" ht="12.75">
      <c r="A279" s="82"/>
    </row>
    <row r="280" ht="12.75">
      <c r="A280" s="82"/>
    </row>
    <row r="281" ht="12.75">
      <c r="A281" s="82"/>
    </row>
    <row r="282" ht="12.75">
      <c r="A282" s="82"/>
    </row>
    <row r="283" ht="12.75">
      <c r="A283" s="82"/>
    </row>
    <row r="284" ht="12.75">
      <c r="A284" s="82"/>
    </row>
    <row r="285" ht="12.75">
      <c r="A285" s="82"/>
    </row>
    <row r="286" ht="12.75">
      <c r="A286" s="82"/>
    </row>
    <row r="287" ht="12.75">
      <c r="A287" s="82"/>
    </row>
    <row r="288" ht="12.75">
      <c r="A288" s="82"/>
    </row>
    <row r="289" ht="12.75">
      <c r="A289" s="82"/>
    </row>
    <row r="290" ht="12.75">
      <c r="A290" s="82"/>
    </row>
    <row r="291" ht="12.75">
      <c r="A291" s="82"/>
    </row>
    <row r="292" ht="12.75">
      <c r="A292" s="82"/>
    </row>
    <row r="293" ht="12.75">
      <c r="A293" s="82"/>
    </row>
    <row r="294" ht="12.75">
      <c r="A294" s="82"/>
    </row>
    <row r="295" ht="12.75">
      <c r="A295" s="82"/>
    </row>
    <row r="296" ht="12.75">
      <c r="A296" s="82"/>
    </row>
    <row r="297" ht="12.75">
      <c r="A297" s="82"/>
    </row>
    <row r="298" ht="12.75">
      <c r="A298" s="82"/>
    </row>
    <row r="299" ht="12.75">
      <c r="A299" s="82"/>
    </row>
    <row r="300" ht="12.75">
      <c r="A300" s="82"/>
    </row>
    <row r="301" ht="12.75">
      <c r="A301" s="82"/>
    </row>
    <row r="302" ht="12.75">
      <c r="A302" s="82"/>
    </row>
    <row r="303" ht="12.75">
      <c r="A303" s="82"/>
    </row>
    <row r="304" ht="12.75">
      <c r="A304" s="82"/>
    </row>
    <row r="305" ht="12.75">
      <c r="A305" s="82"/>
    </row>
    <row r="306" ht="12.75">
      <c r="A306" s="82"/>
    </row>
    <row r="307" ht="12.75">
      <c r="A307" s="82"/>
    </row>
    <row r="308" ht="12.75">
      <c r="A308" s="82"/>
    </row>
    <row r="309" ht="12.75">
      <c r="A309" s="82"/>
    </row>
    <row r="310" ht="12.75">
      <c r="A310" s="82"/>
    </row>
    <row r="311" ht="12.75">
      <c r="A311" s="82"/>
    </row>
    <row r="312" ht="12.75">
      <c r="A312" s="82"/>
    </row>
    <row r="313" ht="12.75">
      <c r="A313" s="82"/>
    </row>
    <row r="314" ht="12.75">
      <c r="A314" s="82"/>
    </row>
    <row r="315" ht="12.75">
      <c r="A315" s="82"/>
    </row>
    <row r="316" ht="12.75">
      <c r="A316" s="82"/>
    </row>
    <row r="317" ht="12.75">
      <c r="A317" s="82"/>
    </row>
    <row r="318" ht="12.75">
      <c r="A318" s="82"/>
    </row>
    <row r="319" ht="12.75">
      <c r="A319" s="82"/>
    </row>
    <row r="320" ht="12.75">
      <c r="A320" s="82"/>
    </row>
    <row r="321" ht="12.75">
      <c r="A321" s="82"/>
    </row>
    <row r="322" ht="12.75">
      <c r="A322" s="82"/>
    </row>
    <row r="323" ht="12.75">
      <c r="A323" s="82"/>
    </row>
    <row r="324" ht="12.75">
      <c r="A324" s="82"/>
    </row>
    <row r="325" ht="12.75">
      <c r="A325" s="82"/>
    </row>
    <row r="326" ht="12.75">
      <c r="A326" s="82"/>
    </row>
    <row r="327" ht="12.75">
      <c r="A327" s="82"/>
    </row>
    <row r="328" ht="12.75">
      <c r="A328" s="82"/>
    </row>
    <row r="329" ht="12.75">
      <c r="A329" s="82"/>
    </row>
    <row r="330" ht="12.75">
      <c r="A330" s="82"/>
    </row>
    <row r="331" ht="12.75">
      <c r="A331" s="82"/>
    </row>
    <row r="332" ht="12.75">
      <c r="A332" s="82"/>
    </row>
    <row r="333" ht="12.75">
      <c r="A333" s="82"/>
    </row>
    <row r="334" ht="12.75">
      <c r="A334" s="82"/>
    </row>
    <row r="335" ht="12.75">
      <c r="A335" s="82"/>
    </row>
    <row r="336" ht="12.75">
      <c r="A336" s="82"/>
    </row>
    <row r="337" ht="12.75">
      <c r="A337" s="82"/>
    </row>
    <row r="338" ht="12.75">
      <c r="A338" s="82"/>
    </row>
    <row r="339" ht="12.75">
      <c r="A339" s="82"/>
    </row>
    <row r="340" ht="12.75">
      <c r="A340" s="82"/>
    </row>
    <row r="341" ht="12.75">
      <c r="A341" s="82"/>
    </row>
    <row r="342" ht="12.75">
      <c r="A342" s="82"/>
    </row>
    <row r="343" ht="12.75">
      <c r="A343" s="82"/>
    </row>
    <row r="344" ht="12.75">
      <c r="A344" s="82"/>
    </row>
    <row r="345" ht="12.75">
      <c r="A345" s="82"/>
    </row>
    <row r="346" ht="12.75">
      <c r="A346" s="82"/>
    </row>
    <row r="347" ht="12.75">
      <c r="A347" s="82"/>
    </row>
    <row r="348" ht="12.75">
      <c r="A348" s="82"/>
    </row>
    <row r="349" ht="12.75">
      <c r="A349" s="82"/>
    </row>
    <row r="350" ht="12.75">
      <c r="A350" s="82"/>
    </row>
    <row r="351" ht="12.75">
      <c r="A351" s="82"/>
    </row>
    <row r="352" ht="12.75">
      <c r="A352" s="82"/>
    </row>
    <row r="353" ht="12.75">
      <c r="A353" s="82"/>
    </row>
    <row r="354" ht="12.75">
      <c r="A354" s="82"/>
    </row>
    <row r="355" ht="12.75">
      <c r="A355" s="82"/>
    </row>
    <row r="356" ht="12.75">
      <c r="A356" s="82"/>
    </row>
    <row r="357" ht="12.75">
      <c r="A357" s="82"/>
    </row>
    <row r="358" ht="12.75">
      <c r="A358" s="82"/>
    </row>
    <row r="359" ht="12.75">
      <c r="A359" s="82"/>
    </row>
    <row r="360" ht="12.75">
      <c r="A360" s="82"/>
    </row>
    <row r="361" ht="12.75">
      <c r="A361" s="82"/>
    </row>
    <row r="362" ht="12.75">
      <c r="A362" s="82"/>
    </row>
    <row r="363" ht="12.75">
      <c r="A363" s="82"/>
    </row>
    <row r="364" ht="12.75">
      <c r="A364" s="82"/>
    </row>
    <row r="365" ht="12.75">
      <c r="A365" s="82"/>
    </row>
    <row r="366" ht="12.75">
      <c r="A366" s="82"/>
    </row>
    <row r="367" ht="12.75">
      <c r="A367" s="82"/>
    </row>
    <row r="368" ht="12.75">
      <c r="A368" s="82"/>
    </row>
    <row r="369" ht="12.75">
      <c r="A369" s="82"/>
    </row>
    <row r="370" ht="12.75">
      <c r="A370" s="82"/>
    </row>
    <row r="371" ht="12.75">
      <c r="A371" s="82"/>
    </row>
    <row r="372" ht="12.75">
      <c r="A372" s="82"/>
    </row>
    <row r="373" ht="12.75">
      <c r="A373" s="82"/>
    </row>
    <row r="374" ht="12.75">
      <c r="A374" s="82"/>
    </row>
    <row r="375" ht="12.75">
      <c r="A375" s="82"/>
    </row>
    <row r="376" ht="12.75">
      <c r="A376" s="82"/>
    </row>
    <row r="377" ht="12.75">
      <c r="A377" s="82"/>
    </row>
    <row r="378" ht="12.75">
      <c r="A378" s="82"/>
    </row>
    <row r="379" ht="12.75">
      <c r="A379" s="82"/>
    </row>
    <row r="380" ht="12.75">
      <c r="A380" s="82"/>
    </row>
    <row r="381" ht="12.75">
      <c r="A381" s="82"/>
    </row>
    <row r="382" ht="12.75">
      <c r="A382" s="82"/>
    </row>
    <row r="383" ht="12.75">
      <c r="A383" s="82"/>
    </row>
    <row r="384" ht="12.75">
      <c r="A384" s="82"/>
    </row>
    <row r="385" ht="12.75">
      <c r="A385" s="82"/>
    </row>
    <row r="386" ht="12.75">
      <c r="A386" s="82"/>
    </row>
    <row r="387" ht="12.75">
      <c r="A387" s="82"/>
    </row>
    <row r="388" ht="12.75">
      <c r="A388" s="82"/>
    </row>
    <row r="389" ht="12.75">
      <c r="A389" s="82"/>
    </row>
    <row r="390" ht="12.75">
      <c r="A390" s="82"/>
    </row>
    <row r="391" ht="12.75">
      <c r="A391" s="82"/>
    </row>
    <row r="392" ht="12.75">
      <c r="A392" s="82"/>
    </row>
    <row r="393" ht="12.75">
      <c r="A393" s="82"/>
    </row>
    <row r="394" ht="12.75">
      <c r="A394" s="82"/>
    </row>
    <row r="395" ht="12.75">
      <c r="A395" s="82"/>
    </row>
    <row r="396" ht="12.75">
      <c r="A396" s="82"/>
    </row>
    <row r="397" ht="12.75">
      <c r="A397" s="82"/>
    </row>
    <row r="398" ht="12.75">
      <c r="A398" s="82"/>
    </row>
    <row r="399" ht="12.75">
      <c r="A399" s="82"/>
    </row>
    <row r="400" ht="12.75">
      <c r="A400" s="82"/>
    </row>
    <row r="401" ht="12.75">
      <c r="A401" s="82"/>
    </row>
    <row r="402" ht="12.75">
      <c r="A402" s="82"/>
    </row>
    <row r="403" ht="12.75">
      <c r="A403" s="82"/>
    </row>
    <row r="404" ht="12.75">
      <c r="A404" s="82"/>
    </row>
    <row r="405" ht="12.75">
      <c r="A405" s="82"/>
    </row>
    <row r="406" ht="12.75">
      <c r="A406" s="82"/>
    </row>
    <row r="407" ht="12.75">
      <c r="A407" s="82"/>
    </row>
    <row r="408" ht="12.75">
      <c r="A408" s="82"/>
    </row>
    <row r="409" ht="12.75">
      <c r="A409" s="82"/>
    </row>
    <row r="410" ht="12.75">
      <c r="A410" s="82"/>
    </row>
    <row r="411" ht="12.75">
      <c r="A411" s="82"/>
    </row>
    <row r="412" ht="12.75">
      <c r="A412" s="82"/>
    </row>
    <row r="413" ht="12.75">
      <c r="A413" s="82"/>
    </row>
    <row r="414" ht="12.75">
      <c r="A414" s="82"/>
    </row>
    <row r="415" ht="12.75">
      <c r="A415" s="82"/>
    </row>
    <row r="416" ht="12.75">
      <c r="A416" s="82"/>
    </row>
    <row r="417" ht="12.75">
      <c r="A417" s="82"/>
    </row>
    <row r="418" ht="12.75">
      <c r="A418" s="82"/>
    </row>
    <row r="419" ht="12.75">
      <c r="A419" s="82"/>
    </row>
    <row r="420" ht="12.75">
      <c r="A420" s="82"/>
    </row>
    <row r="421" ht="12.75">
      <c r="A421" s="82"/>
    </row>
    <row r="422" ht="12.75">
      <c r="A422" s="82"/>
    </row>
    <row r="423" ht="12.75">
      <c r="A423" s="82"/>
    </row>
    <row r="424" ht="12.75">
      <c r="A424" s="82"/>
    </row>
    <row r="425" ht="12.75">
      <c r="A425" s="82"/>
    </row>
    <row r="426" ht="12.75">
      <c r="A426" s="82"/>
    </row>
    <row r="427" ht="12.75">
      <c r="A427" s="82"/>
    </row>
    <row r="428" ht="12.75">
      <c r="A428" s="82"/>
    </row>
    <row r="429" ht="12.75">
      <c r="A429" s="82"/>
    </row>
    <row r="430" ht="12.75">
      <c r="A430" s="82"/>
    </row>
    <row r="431" ht="12.75">
      <c r="A431" s="82"/>
    </row>
    <row r="432" ht="12.75">
      <c r="A432" s="82"/>
    </row>
    <row r="433" ht="12.75">
      <c r="A433" s="82"/>
    </row>
    <row r="434" ht="12.75">
      <c r="A434" s="82"/>
    </row>
    <row r="435" ht="12.75">
      <c r="A435" s="82"/>
    </row>
    <row r="436" ht="12.75">
      <c r="A436" s="82"/>
    </row>
    <row r="437" ht="12.75">
      <c r="A437" s="82"/>
    </row>
    <row r="438" ht="12.75">
      <c r="A438" s="82"/>
    </row>
    <row r="439" ht="12.75">
      <c r="A439" s="82"/>
    </row>
    <row r="440" ht="12.75">
      <c r="A440" s="82"/>
    </row>
    <row r="441" ht="12.75">
      <c r="A441" s="82"/>
    </row>
    <row r="442" ht="12.75">
      <c r="A442" s="82"/>
    </row>
    <row r="443" ht="12.75">
      <c r="A443" s="82"/>
    </row>
    <row r="444" ht="12.75">
      <c r="A444" s="82"/>
    </row>
    <row r="445" ht="12.75">
      <c r="A445" s="82"/>
    </row>
    <row r="446" ht="12.75">
      <c r="A446" s="82"/>
    </row>
    <row r="447" ht="12.75">
      <c r="A447" s="82"/>
    </row>
    <row r="448" ht="12.75">
      <c r="A448" s="82"/>
    </row>
    <row r="449" ht="12.75">
      <c r="A449" s="82"/>
    </row>
    <row r="450" ht="12.75">
      <c r="A450" s="82"/>
    </row>
    <row r="451" ht="12.75">
      <c r="A451" s="82"/>
    </row>
    <row r="452" ht="12.75">
      <c r="A452" s="82"/>
    </row>
    <row r="453" ht="12.75">
      <c r="A453" s="82"/>
    </row>
    <row r="454" ht="12.75">
      <c r="A454" s="82"/>
    </row>
    <row r="455" ht="12.75">
      <c r="A455" s="82"/>
    </row>
    <row r="456" ht="12.75">
      <c r="A456" s="82"/>
    </row>
    <row r="457" ht="12.75">
      <c r="A457" s="82"/>
    </row>
    <row r="458" ht="12.75">
      <c r="A458" s="82"/>
    </row>
    <row r="459" ht="12.75">
      <c r="A459" s="82"/>
    </row>
    <row r="460" ht="12.75">
      <c r="A460" s="82"/>
    </row>
    <row r="461" ht="12.75">
      <c r="A461" s="82"/>
    </row>
    <row r="462" ht="12.75">
      <c r="A462" s="82"/>
    </row>
    <row r="463" ht="12.75">
      <c r="A463" s="82"/>
    </row>
    <row r="464" ht="12.75">
      <c r="A464" s="82"/>
    </row>
    <row r="465" ht="12.75">
      <c r="A465" s="82"/>
    </row>
    <row r="466" ht="12.75">
      <c r="A466" s="82"/>
    </row>
    <row r="467" ht="12.75">
      <c r="A467" s="82"/>
    </row>
    <row r="468" ht="12.75">
      <c r="A468" s="82"/>
    </row>
    <row r="469" ht="12.75">
      <c r="A469" s="82"/>
    </row>
    <row r="470" ht="12.75">
      <c r="A470" s="82"/>
    </row>
    <row r="471" ht="12.75">
      <c r="A471" s="82"/>
    </row>
    <row r="472" ht="12.75">
      <c r="A472" s="82"/>
    </row>
    <row r="473" ht="12.75">
      <c r="A473" s="82"/>
    </row>
    <row r="474" ht="12.75">
      <c r="A474" s="82"/>
    </row>
    <row r="475" ht="12.75">
      <c r="A475" s="82"/>
    </row>
    <row r="476" ht="12.75">
      <c r="A476" s="82"/>
    </row>
    <row r="477" ht="12.75">
      <c r="A477" s="82"/>
    </row>
    <row r="478" ht="12.75">
      <c r="A478" s="82"/>
    </row>
    <row r="479" ht="12.75">
      <c r="A479" s="82"/>
    </row>
    <row r="480" ht="12.75">
      <c r="A480" s="82"/>
    </row>
    <row r="481" ht="12.75">
      <c r="A481" s="82"/>
    </row>
    <row r="482" ht="12.75">
      <c r="A482" s="82"/>
    </row>
    <row r="483" ht="12.75">
      <c r="A483" s="82"/>
    </row>
    <row r="484" ht="12.75">
      <c r="A484" s="82"/>
    </row>
    <row r="485" ht="12.75">
      <c r="A485" s="82"/>
    </row>
    <row r="486" ht="12.75">
      <c r="A486" s="82"/>
    </row>
    <row r="487" ht="12.75">
      <c r="A487" s="82"/>
    </row>
    <row r="488" ht="12.75">
      <c r="A488" s="82"/>
    </row>
    <row r="489" ht="12.75">
      <c r="A489" s="82"/>
    </row>
    <row r="490" ht="12.75">
      <c r="A490" s="82"/>
    </row>
    <row r="491" ht="12.75">
      <c r="A491" s="82"/>
    </row>
    <row r="492" ht="12.75">
      <c r="A492" s="82"/>
    </row>
    <row r="493" ht="12.75">
      <c r="A493" s="82"/>
    </row>
    <row r="494" ht="12.75">
      <c r="A494" s="82"/>
    </row>
    <row r="495" ht="12.75">
      <c r="A495" s="82"/>
    </row>
    <row r="496" ht="12.75">
      <c r="A496" s="82"/>
    </row>
    <row r="497" ht="12.75">
      <c r="A497" s="82"/>
    </row>
    <row r="498" ht="12.75">
      <c r="A498" s="82"/>
    </row>
    <row r="499" ht="12.75">
      <c r="A499" s="82"/>
    </row>
    <row r="500" ht="12.75">
      <c r="A500" s="82"/>
    </row>
    <row r="501" ht="12.75">
      <c r="A501" s="82"/>
    </row>
    <row r="502" ht="12.75">
      <c r="A502" s="82"/>
    </row>
    <row r="503" ht="12.75">
      <c r="A503" s="82"/>
    </row>
    <row r="504" ht="12.75">
      <c r="A504" s="82"/>
    </row>
    <row r="505" ht="12.75">
      <c r="A505" s="82"/>
    </row>
    <row r="506" ht="12.75">
      <c r="A506" s="82"/>
    </row>
    <row r="507" ht="12.75">
      <c r="A507" s="82"/>
    </row>
    <row r="508" ht="12.75">
      <c r="A508" s="82"/>
    </row>
    <row r="509" ht="12.75">
      <c r="A509" s="82"/>
    </row>
    <row r="510" ht="12.75">
      <c r="A510" s="82"/>
    </row>
    <row r="511" ht="12.75">
      <c r="A511" s="82"/>
    </row>
    <row r="512" ht="12.75">
      <c r="A512" s="82"/>
    </row>
    <row r="513" ht="12.75">
      <c r="A513" s="82"/>
    </row>
    <row r="514" ht="12.75">
      <c r="A514" s="82"/>
    </row>
    <row r="515" ht="12.75">
      <c r="A515" s="82"/>
    </row>
    <row r="516" ht="12.75">
      <c r="A516" s="82"/>
    </row>
    <row r="517" ht="12.75">
      <c r="A517" s="82"/>
    </row>
    <row r="518" ht="12.75">
      <c r="A518" s="82"/>
    </row>
    <row r="519" ht="12.75">
      <c r="A519" s="82"/>
    </row>
    <row r="520" ht="12.75">
      <c r="A520" s="82"/>
    </row>
    <row r="521" ht="12.75">
      <c r="A521" s="82"/>
    </row>
    <row r="522" ht="12.75">
      <c r="A522" s="82"/>
    </row>
    <row r="523" ht="12.75">
      <c r="A523" s="82"/>
    </row>
    <row r="524" ht="12.75">
      <c r="A524" s="82"/>
    </row>
    <row r="525" ht="12.75">
      <c r="A525" s="82"/>
    </row>
    <row r="526" ht="12.75">
      <c r="A526" s="82"/>
    </row>
    <row r="527" ht="12.75">
      <c r="A527" s="82"/>
    </row>
    <row r="528" ht="12.75">
      <c r="A528" s="82"/>
    </row>
    <row r="529" ht="12.75">
      <c r="A529" s="82"/>
    </row>
    <row r="530" ht="12.75">
      <c r="A530" s="82"/>
    </row>
    <row r="531" ht="12.75">
      <c r="A531" s="82"/>
    </row>
    <row r="532" ht="12.75">
      <c r="A532" s="82"/>
    </row>
    <row r="533" ht="12.75">
      <c r="A533" s="82"/>
    </row>
    <row r="534" ht="12.75">
      <c r="A534" s="82"/>
    </row>
    <row r="535" ht="12.75">
      <c r="A535" s="82"/>
    </row>
    <row r="536" ht="12.75">
      <c r="A536" s="82"/>
    </row>
    <row r="537" ht="12.75">
      <c r="A537" s="82"/>
    </row>
    <row r="538" ht="12.75">
      <c r="A538" s="82"/>
    </row>
    <row r="539" ht="12.75">
      <c r="A539" s="82"/>
    </row>
    <row r="540" ht="12.75">
      <c r="A540" s="82"/>
    </row>
    <row r="541" ht="12.75">
      <c r="A541" s="82"/>
    </row>
    <row r="542" ht="12.75">
      <c r="A542" s="82"/>
    </row>
    <row r="543" ht="12.75">
      <c r="A543" s="82"/>
    </row>
    <row r="544" ht="12.75">
      <c r="A544" s="82"/>
    </row>
    <row r="545" ht="12.75">
      <c r="A545" s="82"/>
    </row>
    <row r="546" ht="12.75">
      <c r="A546" s="82"/>
    </row>
    <row r="547" ht="12.75">
      <c r="A547" s="82"/>
    </row>
    <row r="548" ht="12.75">
      <c r="A548" s="82"/>
    </row>
    <row r="549" ht="12.75">
      <c r="A549" s="82"/>
    </row>
    <row r="550" ht="12.75">
      <c r="A550" s="82"/>
    </row>
    <row r="551" ht="12.75">
      <c r="A551" s="82"/>
    </row>
    <row r="552" ht="12.75">
      <c r="A552" s="82"/>
    </row>
    <row r="553" ht="12.75">
      <c r="A553" s="82"/>
    </row>
    <row r="554" ht="12.75">
      <c r="A554" s="82"/>
    </row>
    <row r="555" ht="12.75">
      <c r="A555" s="82"/>
    </row>
    <row r="556" ht="12.75">
      <c r="A556" s="82"/>
    </row>
    <row r="557" ht="12.75">
      <c r="A557" s="82"/>
    </row>
    <row r="558" ht="12.75">
      <c r="A558" s="82"/>
    </row>
    <row r="559" ht="12.75">
      <c r="A559" s="82"/>
    </row>
    <row r="560" ht="12.75">
      <c r="A560" s="82"/>
    </row>
    <row r="561" ht="12.75">
      <c r="A561" s="82"/>
    </row>
    <row r="562" ht="12.75">
      <c r="A562" s="82"/>
    </row>
    <row r="563" ht="12.75">
      <c r="A563" s="82"/>
    </row>
    <row r="564" ht="12.75">
      <c r="A564" s="82"/>
    </row>
    <row r="565" ht="12.75">
      <c r="A565" s="82"/>
    </row>
    <row r="566" ht="12.75">
      <c r="A566" s="82"/>
    </row>
    <row r="567" ht="12.75">
      <c r="A567" s="82"/>
    </row>
    <row r="568" ht="12.75">
      <c r="A568" s="82"/>
    </row>
    <row r="569" ht="12.75">
      <c r="A569" s="82"/>
    </row>
    <row r="570" ht="12.75">
      <c r="A570" s="82"/>
    </row>
    <row r="571" ht="12.75">
      <c r="A571" s="82"/>
    </row>
    <row r="572" ht="12.75">
      <c r="A572" s="82"/>
    </row>
    <row r="573" ht="12.75">
      <c r="A573" s="82"/>
    </row>
    <row r="574" ht="12.75">
      <c r="A574" s="82"/>
    </row>
    <row r="575" ht="12.75">
      <c r="A575" s="82"/>
    </row>
    <row r="576" ht="12.75">
      <c r="A576" s="82"/>
    </row>
    <row r="577" ht="12.75">
      <c r="A577" s="82"/>
    </row>
    <row r="578" ht="12.75">
      <c r="A578" s="82"/>
    </row>
    <row r="579" ht="12.75">
      <c r="A579" s="82"/>
    </row>
    <row r="580" ht="12.75">
      <c r="A580" s="82"/>
    </row>
    <row r="581" ht="12.75">
      <c r="A581" s="82"/>
    </row>
    <row r="582" ht="12.75">
      <c r="A582" s="82"/>
    </row>
    <row r="583" ht="12.75">
      <c r="A583" s="82"/>
    </row>
    <row r="584" ht="12.75">
      <c r="A584" s="82"/>
    </row>
    <row r="585" ht="12.75">
      <c r="A585" s="82"/>
    </row>
    <row r="586" ht="12.75">
      <c r="A586" s="82"/>
    </row>
    <row r="587" ht="12.75">
      <c r="A587" s="82"/>
    </row>
    <row r="588" ht="12.75">
      <c r="A588" s="82"/>
    </row>
    <row r="589" ht="12.75">
      <c r="A589" s="82"/>
    </row>
    <row r="590" ht="12.75">
      <c r="A590" s="82"/>
    </row>
    <row r="591" ht="12.75">
      <c r="A591" s="82"/>
    </row>
    <row r="592" ht="12.75">
      <c r="A592" s="82"/>
    </row>
    <row r="593" ht="12.75">
      <c r="A593" s="82"/>
    </row>
    <row r="594" ht="12.75">
      <c r="A594" s="82"/>
    </row>
    <row r="595" ht="12.75">
      <c r="A595" s="82"/>
    </row>
    <row r="596" ht="12.75">
      <c r="A596" s="82"/>
    </row>
    <row r="597" ht="12.75">
      <c r="A597" s="82"/>
    </row>
    <row r="598" ht="12.75">
      <c r="A598" s="82"/>
    </row>
    <row r="599" ht="12.75">
      <c r="A599" s="82"/>
    </row>
    <row r="600" ht="12.75">
      <c r="A600" s="82"/>
    </row>
    <row r="601" ht="12.75">
      <c r="A601" s="82"/>
    </row>
    <row r="602" ht="12.75">
      <c r="A602" s="82"/>
    </row>
    <row r="603" ht="12.75">
      <c r="A603" s="82"/>
    </row>
    <row r="604" ht="12.75">
      <c r="A604" s="82"/>
    </row>
    <row r="605" ht="12.75">
      <c r="A605" s="82"/>
    </row>
    <row r="606" ht="12.75">
      <c r="A606" s="82"/>
    </row>
    <row r="607" ht="12.75">
      <c r="A607" s="82"/>
    </row>
    <row r="608" ht="12.75">
      <c r="A608" s="82"/>
    </row>
    <row r="609" ht="12.75">
      <c r="A609" s="82"/>
    </row>
    <row r="610" ht="12.75">
      <c r="A610" s="82"/>
    </row>
    <row r="611" ht="12.75">
      <c r="A611" s="82"/>
    </row>
    <row r="612" ht="12.75">
      <c r="A612" s="82"/>
    </row>
    <row r="613" ht="12.75">
      <c r="A613" s="82"/>
    </row>
    <row r="614" ht="12.75">
      <c r="A614" s="82"/>
    </row>
    <row r="615" ht="12.75">
      <c r="A615" s="82"/>
    </row>
    <row r="616" ht="12.75">
      <c r="A616" s="82"/>
    </row>
    <row r="617" ht="12.75">
      <c r="A617" s="82"/>
    </row>
    <row r="618" ht="12.75">
      <c r="A618" s="82"/>
    </row>
    <row r="619" ht="12.75">
      <c r="A619" s="82"/>
    </row>
    <row r="620" ht="12.75">
      <c r="A620" s="82"/>
    </row>
    <row r="621" ht="12.75">
      <c r="A621" s="82"/>
    </row>
    <row r="622" ht="12.75">
      <c r="A622" s="82"/>
    </row>
    <row r="623" ht="12.75">
      <c r="A623" s="82"/>
    </row>
    <row r="624" ht="12.75">
      <c r="A624" s="82"/>
    </row>
    <row r="625" ht="12.75">
      <c r="A625" s="82"/>
    </row>
    <row r="626" ht="12.75">
      <c r="A626" s="82"/>
    </row>
    <row r="627" ht="12.75">
      <c r="A627" s="82"/>
    </row>
    <row r="628" ht="12.75">
      <c r="A628" s="82"/>
    </row>
    <row r="629" ht="12.75">
      <c r="A629" s="82"/>
    </row>
    <row r="630" ht="12.75">
      <c r="A630" s="82"/>
    </row>
    <row r="631" ht="12.75">
      <c r="A631" s="82"/>
    </row>
    <row r="632" ht="12.75">
      <c r="A632" s="82"/>
    </row>
    <row r="633" ht="12.75">
      <c r="A633" s="82"/>
    </row>
    <row r="634" ht="12.75">
      <c r="A634" s="82"/>
    </row>
    <row r="635" ht="12.75">
      <c r="A635" s="82"/>
    </row>
    <row r="636" ht="12.75">
      <c r="A636" s="82"/>
    </row>
    <row r="637" ht="12.75">
      <c r="A637" s="82"/>
    </row>
    <row r="638" ht="12.75">
      <c r="A638" s="82"/>
    </row>
    <row r="639" ht="12.75">
      <c r="A639" s="82"/>
    </row>
    <row r="640" ht="12.75">
      <c r="A640" s="82"/>
    </row>
  </sheetData>
  <mergeCells count="16">
    <mergeCell ref="A3:J3"/>
    <mergeCell ref="B1:I2"/>
    <mergeCell ref="A4:J4"/>
    <mergeCell ref="A8:J8"/>
    <mergeCell ref="A6:J6"/>
    <mergeCell ref="A7:J7"/>
    <mergeCell ref="A5:J5"/>
    <mergeCell ref="J9:J11"/>
    <mergeCell ref="F10:F11"/>
    <mergeCell ref="A9:A11"/>
    <mergeCell ref="B9:D10"/>
    <mergeCell ref="E9:E11"/>
    <mergeCell ref="F9:I9"/>
    <mergeCell ref="G10:G11"/>
    <mergeCell ref="H10:H11"/>
    <mergeCell ref="I10:I11"/>
  </mergeCells>
  <hyperlinks>
    <hyperlink ref="A4" r:id="rId1" display="teplo@ngs.ru   "/>
  </hyperlinks>
  <printOptions/>
  <pageMargins left="0.75" right="0.27" top="0.26" bottom="0.39" header="0.5" footer="0.5"/>
  <pageSetup fitToHeight="1" fitToWidth="1" horizontalDpi="600" verticalDpi="600" orientation="portrait" paperSize="9" scale="66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="60" workbookViewId="0" topLeftCell="A1">
      <selection activeCell="C19" sqref="C19"/>
    </sheetView>
  </sheetViews>
  <sheetFormatPr defaultColWidth="9.140625" defaultRowHeight="12.75"/>
  <cols>
    <col min="1" max="1" width="21.00390625" style="2" customWidth="1"/>
    <col min="2" max="2" width="10.00390625" style="46" customWidth="1"/>
    <col min="3" max="3" width="10.57421875" style="46" customWidth="1"/>
    <col min="4" max="4" width="33.28125" style="46" customWidth="1"/>
    <col min="5" max="5" width="7.140625" style="46" customWidth="1"/>
    <col min="6" max="6" width="8.140625" style="46" customWidth="1"/>
    <col min="7" max="16384" width="9.140625" style="2" customWidth="1"/>
  </cols>
  <sheetData>
    <row r="1" spans="1:6" ht="27" customHeight="1">
      <c r="A1" s="315" t="s">
        <v>45</v>
      </c>
      <c r="B1" s="263" t="s">
        <v>46</v>
      </c>
      <c r="C1" s="263"/>
      <c r="D1" s="315" t="s">
        <v>47</v>
      </c>
      <c r="E1" s="265" t="s">
        <v>48</v>
      </c>
      <c r="F1" s="265" t="s">
        <v>50</v>
      </c>
    </row>
    <row r="2" spans="1:6" ht="22.5" customHeight="1">
      <c r="A2" s="315"/>
      <c r="B2" s="263"/>
      <c r="C2" s="263"/>
      <c r="D2" s="263"/>
      <c r="E2" s="314"/>
      <c r="F2" s="314"/>
    </row>
    <row r="3" spans="1:6" ht="18" customHeight="1">
      <c r="A3" s="315"/>
      <c r="B3" s="263"/>
      <c r="C3" s="263"/>
      <c r="D3" s="263"/>
      <c r="E3" s="314"/>
      <c r="F3" s="314"/>
    </row>
    <row r="4" spans="1:6" ht="20.25" customHeight="1">
      <c r="A4" s="263"/>
      <c r="B4" s="32" t="s">
        <v>51</v>
      </c>
      <c r="C4" s="32" t="s">
        <v>52</v>
      </c>
      <c r="D4" s="263"/>
      <c r="E4" s="314"/>
      <c r="F4" s="314"/>
    </row>
    <row r="5" spans="1:6" ht="15.75">
      <c r="A5" s="110" t="s">
        <v>53</v>
      </c>
      <c r="B5" s="111">
        <v>500</v>
      </c>
      <c r="C5" s="111" t="s">
        <v>54</v>
      </c>
      <c r="D5" s="111" t="s">
        <v>54</v>
      </c>
      <c r="E5" s="112">
        <v>0.5</v>
      </c>
      <c r="F5" s="112">
        <v>4</v>
      </c>
    </row>
    <row r="6" spans="1:6" ht="15.75">
      <c r="A6" s="113" t="s">
        <v>55</v>
      </c>
      <c r="B6" s="37">
        <v>1000</v>
      </c>
      <c r="C6" s="37" t="s">
        <v>54</v>
      </c>
      <c r="D6" s="37" t="s">
        <v>54</v>
      </c>
      <c r="E6" s="47">
        <v>1</v>
      </c>
      <c r="F6" s="47">
        <v>4</v>
      </c>
    </row>
    <row r="7" spans="1:6" ht="15.75">
      <c r="A7" s="113" t="s">
        <v>56</v>
      </c>
      <c r="B7" s="37">
        <v>1200</v>
      </c>
      <c r="C7" s="37" t="s">
        <v>54</v>
      </c>
      <c r="D7" s="37" t="s">
        <v>54</v>
      </c>
      <c r="E7" s="47">
        <v>1.2</v>
      </c>
      <c r="F7" s="47">
        <v>4</v>
      </c>
    </row>
    <row r="8" spans="1:6" ht="15.75">
      <c r="A8" s="113" t="s">
        <v>57</v>
      </c>
      <c r="B8" s="37">
        <v>1500</v>
      </c>
      <c r="C8" s="37" t="s">
        <v>54</v>
      </c>
      <c r="D8" s="290" t="s">
        <v>43</v>
      </c>
      <c r="E8" s="47">
        <v>1.5</v>
      </c>
      <c r="F8" s="47">
        <v>4</v>
      </c>
    </row>
    <row r="9" spans="1:6" ht="15.75">
      <c r="A9" s="113" t="s">
        <v>58</v>
      </c>
      <c r="B9" s="37">
        <v>1800</v>
      </c>
      <c r="C9" s="37" t="s">
        <v>54</v>
      </c>
      <c r="D9" s="312"/>
      <c r="E9" s="47">
        <v>1.8</v>
      </c>
      <c r="F9" s="47">
        <v>4</v>
      </c>
    </row>
    <row r="10" spans="1:6" ht="15.75">
      <c r="A10" s="113" t="s">
        <v>40</v>
      </c>
      <c r="B10" s="37">
        <v>2000</v>
      </c>
      <c r="C10" s="37" t="s">
        <v>54</v>
      </c>
      <c r="D10" s="312"/>
      <c r="E10" s="47">
        <v>2</v>
      </c>
      <c r="F10" s="47">
        <v>4</v>
      </c>
    </row>
    <row r="11" spans="1:6" ht="15.75">
      <c r="A11" s="113" t="s">
        <v>42</v>
      </c>
      <c r="B11" s="37">
        <v>2500</v>
      </c>
      <c r="C11" s="37" t="s">
        <v>54</v>
      </c>
      <c r="D11" s="313"/>
      <c r="E11" s="47">
        <v>2.5</v>
      </c>
      <c r="F11" s="47">
        <v>4</v>
      </c>
    </row>
    <row r="12" spans="1:6" ht="15.75">
      <c r="A12" s="113" t="s">
        <v>44</v>
      </c>
      <c r="B12" s="37">
        <v>700</v>
      </c>
      <c r="C12" s="37">
        <v>300</v>
      </c>
      <c r="D12" s="290" t="s">
        <v>211</v>
      </c>
      <c r="E12" s="47">
        <v>2.2</v>
      </c>
      <c r="F12" s="47">
        <v>4</v>
      </c>
    </row>
    <row r="13" spans="1:6" ht="15.75">
      <c r="A13" s="113" t="s">
        <v>44</v>
      </c>
      <c r="B13" s="37">
        <v>700</v>
      </c>
      <c r="C13" s="37">
        <v>400</v>
      </c>
      <c r="D13" s="312"/>
      <c r="E13" s="47">
        <v>2.6</v>
      </c>
      <c r="F13" s="47">
        <v>4</v>
      </c>
    </row>
    <row r="14" spans="1:6" ht="15.75">
      <c r="A14" s="113" t="s">
        <v>44</v>
      </c>
      <c r="B14" s="37">
        <v>700</v>
      </c>
      <c r="C14" s="37">
        <v>500</v>
      </c>
      <c r="D14" s="312"/>
      <c r="E14" s="47">
        <v>3</v>
      </c>
      <c r="F14" s="47">
        <v>4</v>
      </c>
    </row>
    <row r="15" spans="1:6" ht="15.75">
      <c r="A15" s="113" t="s">
        <v>44</v>
      </c>
      <c r="B15" s="37">
        <v>700</v>
      </c>
      <c r="C15" s="37">
        <v>600</v>
      </c>
      <c r="D15" s="312"/>
      <c r="E15" s="47">
        <v>3.5</v>
      </c>
      <c r="F15" s="47">
        <v>4</v>
      </c>
    </row>
    <row r="16" spans="1:6" ht="15.75">
      <c r="A16" s="113" t="s">
        <v>44</v>
      </c>
      <c r="B16" s="37">
        <v>1000</v>
      </c>
      <c r="C16" s="37">
        <v>300</v>
      </c>
      <c r="D16" s="312"/>
      <c r="E16" s="47">
        <v>3</v>
      </c>
      <c r="F16" s="47">
        <v>4</v>
      </c>
    </row>
    <row r="17" spans="1:6" ht="15.75">
      <c r="A17" s="113" t="s">
        <v>44</v>
      </c>
      <c r="B17" s="37">
        <v>1000</v>
      </c>
      <c r="C17" s="37">
        <v>400</v>
      </c>
      <c r="D17" s="312"/>
      <c r="E17" s="47">
        <v>3.6</v>
      </c>
      <c r="F17" s="47">
        <v>4</v>
      </c>
    </row>
    <row r="18" spans="1:6" ht="15.75">
      <c r="A18" s="113" t="s">
        <v>44</v>
      </c>
      <c r="B18" s="37">
        <v>1000</v>
      </c>
      <c r="C18" s="37">
        <v>500</v>
      </c>
      <c r="D18" s="312"/>
      <c r="E18" s="47">
        <v>4.2</v>
      </c>
      <c r="F18" s="47">
        <v>4</v>
      </c>
    </row>
    <row r="19" spans="1:6" ht="15.75">
      <c r="A19" s="113" t="s">
        <v>44</v>
      </c>
      <c r="B19" s="37">
        <v>1000</v>
      </c>
      <c r="C19" s="37">
        <v>600</v>
      </c>
      <c r="D19" s="313"/>
      <c r="E19" s="47">
        <v>4.8</v>
      </c>
      <c r="F19" s="47">
        <v>4</v>
      </c>
    </row>
    <row r="20" spans="1:6" ht="18.75" customHeight="1">
      <c r="A20" s="113" t="s">
        <v>44</v>
      </c>
      <c r="B20" s="37">
        <v>1000</v>
      </c>
      <c r="C20" s="37">
        <v>700</v>
      </c>
      <c r="D20" s="309" t="s">
        <v>211</v>
      </c>
      <c r="E20" s="47">
        <v>6</v>
      </c>
      <c r="F20" s="47">
        <v>4</v>
      </c>
    </row>
    <row r="21" spans="1:6" ht="18.75" customHeight="1">
      <c r="A21" s="113" t="s">
        <v>44</v>
      </c>
      <c r="B21" s="37">
        <v>1000</v>
      </c>
      <c r="C21" s="37">
        <v>800</v>
      </c>
      <c r="D21" s="310"/>
      <c r="E21" s="47">
        <v>6.6</v>
      </c>
      <c r="F21" s="47">
        <v>4</v>
      </c>
    </row>
    <row r="22" spans="1:6" ht="18.75" customHeight="1">
      <c r="A22" s="113" t="s">
        <v>44</v>
      </c>
      <c r="B22" s="37">
        <v>1500</v>
      </c>
      <c r="C22" s="37">
        <v>300</v>
      </c>
      <c r="D22" s="309" t="s">
        <v>212</v>
      </c>
      <c r="E22" s="47">
        <v>5</v>
      </c>
      <c r="F22" s="47">
        <v>4</v>
      </c>
    </row>
    <row r="23" spans="1:6" ht="18.75" customHeight="1">
      <c r="A23" s="113" t="s">
        <v>44</v>
      </c>
      <c r="B23" s="37">
        <v>1500</v>
      </c>
      <c r="C23" s="37">
        <v>400</v>
      </c>
      <c r="D23" s="310"/>
      <c r="E23" s="47">
        <v>6.2</v>
      </c>
      <c r="F23" s="47">
        <v>4</v>
      </c>
    </row>
    <row r="24" spans="1:6" ht="18.75" customHeight="1">
      <c r="A24" s="113" t="s">
        <v>44</v>
      </c>
      <c r="B24" s="37">
        <v>1500</v>
      </c>
      <c r="C24" s="37">
        <v>500</v>
      </c>
      <c r="D24" s="309" t="s">
        <v>213</v>
      </c>
      <c r="E24" s="47">
        <v>7.2</v>
      </c>
      <c r="F24" s="47">
        <v>4</v>
      </c>
    </row>
    <row r="25" spans="1:6" ht="18.75" customHeight="1">
      <c r="A25" s="113" t="s">
        <v>44</v>
      </c>
      <c r="B25" s="37">
        <v>1500</v>
      </c>
      <c r="C25" s="37">
        <v>600</v>
      </c>
      <c r="D25" s="310"/>
      <c r="E25" s="47">
        <v>8.3</v>
      </c>
      <c r="F25" s="47">
        <v>4</v>
      </c>
    </row>
    <row r="26" spans="1:6" ht="15.75">
      <c r="A26" s="113" t="s">
        <v>59</v>
      </c>
      <c r="B26" s="37">
        <v>300</v>
      </c>
      <c r="C26" s="37">
        <v>500</v>
      </c>
      <c r="D26" s="311" t="s">
        <v>60</v>
      </c>
      <c r="E26" s="47">
        <v>1.7</v>
      </c>
      <c r="F26" s="47">
        <v>4</v>
      </c>
    </row>
    <row r="27" spans="1:6" ht="15.75">
      <c r="A27" s="113" t="s">
        <v>61</v>
      </c>
      <c r="B27" s="37">
        <v>400</v>
      </c>
      <c r="C27" s="37">
        <v>600</v>
      </c>
      <c r="D27" s="312"/>
      <c r="E27" s="47">
        <v>2.4</v>
      </c>
      <c r="F27" s="47">
        <v>4</v>
      </c>
    </row>
    <row r="28" spans="1:6" ht="15.75">
      <c r="A28" s="113" t="s">
        <v>62</v>
      </c>
      <c r="B28" s="37">
        <v>500</v>
      </c>
      <c r="C28" s="37">
        <v>700</v>
      </c>
      <c r="D28" s="312"/>
      <c r="E28" s="47">
        <v>3.1</v>
      </c>
      <c r="F28" s="47">
        <v>4</v>
      </c>
    </row>
    <row r="29" spans="1:6" ht="15.75">
      <c r="A29" s="113" t="s">
        <v>63</v>
      </c>
      <c r="B29" s="37">
        <v>600</v>
      </c>
      <c r="C29" s="37">
        <v>800</v>
      </c>
      <c r="D29" s="312"/>
      <c r="E29" s="47">
        <v>4.1</v>
      </c>
      <c r="F29" s="47">
        <v>4</v>
      </c>
    </row>
    <row r="30" spans="1:6" ht="15.75">
      <c r="A30" s="114" t="s">
        <v>64</v>
      </c>
      <c r="B30" s="37" t="s">
        <v>54</v>
      </c>
      <c r="C30" s="37">
        <v>300</v>
      </c>
      <c r="D30" s="312" t="s">
        <v>60</v>
      </c>
      <c r="E30" s="47">
        <v>0.07</v>
      </c>
      <c r="F30" s="47">
        <v>20</v>
      </c>
    </row>
    <row r="31" spans="1:6" ht="15.75">
      <c r="A31" s="114" t="s">
        <v>65</v>
      </c>
      <c r="B31" s="37" t="s">
        <v>54</v>
      </c>
      <c r="C31" s="37">
        <v>400</v>
      </c>
      <c r="D31" s="312"/>
      <c r="E31" s="47">
        <v>0.1</v>
      </c>
      <c r="F31" s="47">
        <v>20</v>
      </c>
    </row>
    <row r="32" spans="1:6" ht="15.75">
      <c r="A32" s="114" t="s">
        <v>66</v>
      </c>
      <c r="B32" s="37" t="s">
        <v>54</v>
      </c>
      <c r="C32" s="37">
        <v>500</v>
      </c>
      <c r="D32" s="312"/>
      <c r="E32" s="47">
        <v>0.11</v>
      </c>
      <c r="F32" s="47">
        <v>20</v>
      </c>
    </row>
    <row r="33" spans="1:6" ht="15.75">
      <c r="A33" s="114" t="s">
        <v>67</v>
      </c>
      <c r="B33" s="37" t="s">
        <v>54</v>
      </c>
      <c r="C33" s="37">
        <v>600</v>
      </c>
      <c r="D33" s="312"/>
      <c r="E33" s="47">
        <v>0.13</v>
      </c>
      <c r="F33" s="47">
        <v>20</v>
      </c>
    </row>
    <row r="34" spans="1:6" ht="15.75">
      <c r="A34" s="114" t="s">
        <v>68</v>
      </c>
      <c r="B34" s="37" t="s">
        <v>54</v>
      </c>
      <c r="C34" s="37">
        <v>700</v>
      </c>
      <c r="D34" s="312"/>
      <c r="E34" s="47">
        <v>0.14</v>
      </c>
      <c r="F34" s="47">
        <v>20</v>
      </c>
    </row>
    <row r="35" spans="1:6" ht="15.75">
      <c r="A35" s="114" t="s">
        <v>69</v>
      </c>
      <c r="B35" s="37" t="s">
        <v>54</v>
      </c>
      <c r="C35" s="37">
        <v>740</v>
      </c>
      <c r="D35" s="312"/>
      <c r="E35" s="47">
        <v>0.15</v>
      </c>
      <c r="F35" s="47">
        <v>20</v>
      </c>
    </row>
    <row r="36" spans="1:6" ht="15.75">
      <c r="A36" s="114" t="s">
        <v>70</v>
      </c>
      <c r="B36" s="37" t="s">
        <v>54</v>
      </c>
      <c r="C36" s="37">
        <v>800</v>
      </c>
      <c r="D36" s="312"/>
      <c r="E36" s="47">
        <v>0.16</v>
      </c>
      <c r="F36" s="47">
        <v>20</v>
      </c>
    </row>
    <row r="37" spans="1:6" ht="15.75">
      <c r="A37" s="114" t="s">
        <v>71</v>
      </c>
      <c r="B37" s="37" t="s">
        <v>54</v>
      </c>
      <c r="C37" s="37">
        <v>1000</v>
      </c>
      <c r="D37" s="312"/>
      <c r="E37" s="47">
        <v>0.2</v>
      </c>
      <c r="F37" s="47">
        <v>20</v>
      </c>
    </row>
    <row r="38" spans="1:6" ht="15.75">
      <c r="A38" s="114" t="s">
        <v>72</v>
      </c>
      <c r="B38" s="37" t="s">
        <v>54</v>
      </c>
      <c r="C38" s="37">
        <v>1040</v>
      </c>
      <c r="D38" s="313"/>
      <c r="E38" s="47">
        <v>0.21</v>
      </c>
      <c r="F38" s="47">
        <v>20</v>
      </c>
    </row>
    <row r="39" spans="1:6" ht="15.75">
      <c r="A39" s="114" t="s">
        <v>74</v>
      </c>
      <c r="B39" s="37"/>
      <c r="C39" s="37"/>
      <c r="D39" s="37" t="s">
        <v>54</v>
      </c>
      <c r="E39" s="47">
        <v>0.4</v>
      </c>
      <c r="F39" s="47"/>
    </row>
    <row r="40" spans="1:6" ht="15.75">
      <c r="A40" s="114" t="s">
        <v>75</v>
      </c>
      <c r="B40" s="37"/>
      <c r="C40" s="37"/>
      <c r="D40" s="37" t="s">
        <v>54</v>
      </c>
      <c r="E40" s="47">
        <v>0.6</v>
      </c>
      <c r="F40" s="47"/>
    </row>
    <row r="41" spans="1:6" ht="15.75">
      <c r="A41" s="114" t="s">
        <v>76</v>
      </c>
      <c r="B41" s="37"/>
      <c r="C41" s="37"/>
      <c r="D41" s="37" t="s">
        <v>54</v>
      </c>
      <c r="E41" s="47">
        <v>0.7</v>
      </c>
      <c r="F41" s="47"/>
    </row>
    <row r="42" spans="1:6" ht="15.75">
      <c r="A42" s="114" t="s">
        <v>77</v>
      </c>
      <c r="B42" s="37"/>
      <c r="C42" s="37"/>
      <c r="D42" s="37" t="s">
        <v>54</v>
      </c>
      <c r="E42" s="47">
        <v>0.9</v>
      </c>
      <c r="F42" s="47"/>
    </row>
    <row r="43" spans="1:6" ht="15.75">
      <c r="A43" s="114" t="s">
        <v>78</v>
      </c>
      <c r="B43" s="37"/>
      <c r="C43" s="37"/>
      <c r="D43" s="37" t="s">
        <v>54</v>
      </c>
      <c r="E43" s="37">
        <v>1.1</v>
      </c>
      <c r="F43" s="37"/>
    </row>
    <row r="44" spans="1:6" ht="15.75">
      <c r="A44" s="114" t="s">
        <v>79</v>
      </c>
      <c r="B44" s="37"/>
      <c r="C44" s="37"/>
      <c r="D44" s="37" t="s">
        <v>54</v>
      </c>
      <c r="E44" s="37">
        <v>1.3</v>
      </c>
      <c r="F44" s="37"/>
    </row>
    <row r="45" spans="1:6" ht="15.75">
      <c r="A45" s="113" t="s">
        <v>80</v>
      </c>
      <c r="B45" s="37">
        <v>500</v>
      </c>
      <c r="C45" s="37">
        <v>300</v>
      </c>
      <c r="D45" s="37" t="s">
        <v>54</v>
      </c>
      <c r="E45" s="47">
        <v>0.8</v>
      </c>
      <c r="F45" s="47"/>
    </row>
    <row r="46" spans="1:6" ht="15.75">
      <c r="A46" s="113" t="s">
        <v>80</v>
      </c>
      <c r="B46" s="37">
        <v>500</v>
      </c>
      <c r="C46" s="37">
        <v>400</v>
      </c>
      <c r="D46" s="37" t="s">
        <v>54</v>
      </c>
      <c r="E46" s="47">
        <v>1.1</v>
      </c>
      <c r="F46" s="47"/>
    </row>
    <row r="47" spans="1:6" ht="15.75">
      <c r="A47" s="113" t="s">
        <v>80</v>
      </c>
      <c r="B47" s="37">
        <v>500</v>
      </c>
      <c r="C47" s="37">
        <v>500</v>
      </c>
      <c r="D47" s="37" t="s">
        <v>54</v>
      </c>
      <c r="E47" s="47">
        <v>1.4</v>
      </c>
      <c r="F47" s="47"/>
    </row>
    <row r="48" spans="1:6" ht="15.75">
      <c r="A48" s="113" t="s">
        <v>80</v>
      </c>
      <c r="B48" s="37">
        <v>500</v>
      </c>
      <c r="C48" s="37">
        <v>600</v>
      </c>
      <c r="D48" s="37" t="s">
        <v>54</v>
      </c>
      <c r="E48" s="47">
        <v>1.7</v>
      </c>
      <c r="F48" s="47"/>
    </row>
    <row r="49" spans="1:6" ht="15.75">
      <c r="A49" s="113" t="s">
        <v>80</v>
      </c>
      <c r="B49" s="37">
        <v>500</v>
      </c>
      <c r="C49" s="37">
        <v>700</v>
      </c>
      <c r="D49" s="37" t="s">
        <v>54</v>
      </c>
      <c r="E49" s="47">
        <v>2</v>
      </c>
      <c r="F49" s="47"/>
    </row>
    <row r="50" spans="1:6" ht="15.75">
      <c r="A50" s="113" t="s">
        <v>80</v>
      </c>
      <c r="B50" s="37">
        <v>500</v>
      </c>
      <c r="C50" s="37">
        <v>800</v>
      </c>
      <c r="D50" s="37" t="s">
        <v>54</v>
      </c>
      <c r="E50" s="47">
        <v>2.2</v>
      </c>
      <c r="F50" s="47"/>
    </row>
    <row r="51" spans="1:6" ht="15.75">
      <c r="A51" s="113" t="s">
        <v>80</v>
      </c>
      <c r="B51" s="37">
        <v>1000</v>
      </c>
      <c r="C51" s="37">
        <v>300</v>
      </c>
      <c r="D51" s="37" t="s">
        <v>54</v>
      </c>
      <c r="E51" s="47">
        <v>1.7</v>
      </c>
      <c r="F51" s="47"/>
    </row>
    <row r="52" spans="1:6" ht="15.75">
      <c r="A52" s="113" t="s">
        <v>80</v>
      </c>
      <c r="B52" s="37">
        <v>1000</v>
      </c>
      <c r="C52" s="37">
        <v>400</v>
      </c>
      <c r="D52" s="37" t="s">
        <v>54</v>
      </c>
      <c r="E52" s="47">
        <v>2.2</v>
      </c>
      <c r="F52" s="47"/>
    </row>
    <row r="53" spans="1:6" ht="15.75">
      <c r="A53" s="113" t="s">
        <v>80</v>
      </c>
      <c r="B53" s="37">
        <v>1000</v>
      </c>
      <c r="C53" s="37">
        <v>500</v>
      </c>
      <c r="D53" s="37" t="s">
        <v>54</v>
      </c>
      <c r="E53" s="47">
        <v>2.8</v>
      </c>
      <c r="F53" s="47"/>
    </row>
    <row r="54" spans="1:6" ht="15.75">
      <c r="A54" s="113" t="s">
        <v>80</v>
      </c>
      <c r="B54" s="37">
        <v>1000</v>
      </c>
      <c r="C54" s="37">
        <v>600</v>
      </c>
      <c r="D54" s="37" t="s">
        <v>54</v>
      </c>
      <c r="E54" s="47">
        <v>3.3</v>
      </c>
      <c r="F54" s="47"/>
    </row>
    <row r="55" spans="1:6" ht="15.75">
      <c r="A55" s="113" t="s">
        <v>80</v>
      </c>
      <c r="B55" s="37">
        <v>1000</v>
      </c>
      <c r="C55" s="37">
        <v>700</v>
      </c>
      <c r="D55" s="37" t="s">
        <v>54</v>
      </c>
      <c r="E55" s="47">
        <v>4</v>
      </c>
      <c r="F55" s="47"/>
    </row>
    <row r="56" spans="1:6" ht="15.75">
      <c r="A56" s="113" t="s">
        <v>80</v>
      </c>
      <c r="B56" s="37">
        <v>1000</v>
      </c>
      <c r="C56" s="37">
        <v>800</v>
      </c>
      <c r="D56" s="37" t="s">
        <v>54</v>
      </c>
      <c r="E56" s="47">
        <v>4.4</v>
      </c>
      <c r="F56" s="47"/>
    </row>
    <row r="57" spans="1:6" ht="15.75">
      <c r="A57" s="113" t="s">
        <v>81</v>
      </c>
      <c r="B57" s="37">
        <v>500</v>
      </c>
      <c r="C57" s="37">
        <v>700</v>
      </c>
      <c r="D57" s="37" t="s">
        <v>54</v>
      </c>
      <c r="E57" s="47">
        <v>2</v>
      </c>
      <c r="F57" s="47"/>
    </row>
    <row r="58" spans="1:6" ht="15.75">
      <c r="A58" s="113" t="s">
        <v>81</v>
      </c>
      <c r="B58" s="37">
        <v>500</v>
      </c>
      <c r="C58" s="37">
        <v>740</v>
      </c>
      <c r="D58" s="37" t="s">
        <v>54</v>
      </c>
      <c r="E58" s="47">
        <v>2.1</v>
      </c>
      <c r="F58" s="47"/>
    </row>
    <row r="59" spans="1:6" ht="15.75">
      <c r="A59" s="113" t="s">
        <v>81</v>
      </c>
      <c r="B59" s="37">
        <v>500</v>
      </c>
      <c r="C59" s="37">
        <v>1000</v>
      </c>
      <c r="D59" s="37" t="s">
        <v>54</v>
      </c>
      <c r="E59" s="47">
        <v>2.8</v>
      </c>
      <c r="F59" s="47"/>
    </row>
    <row r="60" spans="1:6" ht="15.75">
      <c r="A60" s="113" t="s">
        <v>81</v>
      </c>
      <c r="B60" s="37">
        <v>500</v>
      </c>
      <c r="C60" s="37">
        <v>1040</v>
      </c>
      <c r="D60" s="37" t="s">
        <v>54</v>
      </c>
      <c r="E60" s="47">
        <v>2.9</v>
      </c>
      <c r="F60" s="47"/>
    </row>
    <row r="61" spans="1:6" ht="15.75">
      <c r="A61" s="113" t="s">
        <v>81</v>
      </c>
      <c r="B61" s="37">
        <v>1000</v>
      </c>
      <c r="C61" s="37">
        <v>700</v>
      </c>
      <c r="D61" s="37" t="s">
        <v>54</v>
      </c>
      <c r="E61" s="47">
        <v>4</v>
      </c>
      <c r="F61" s="47"/>
    </row>
    <row r="62" spans="1:6" ht="15.75">
      <c r="A62" s="113" t="s">
        <v>81</v>
      </c>
      <c r="B62" s="37">
        <v>1000</v>
      </c>
      <c r="C62" s="37">
        <v>740</v>
      </c>
      <c r="D62" s="37" t="s">
        <v>54</v>
      </c>
      <c r="E62" s="47">
        <v>4.2</v>
      </c>
      <c r="F62" s="47"/>
    </row>
    <row r="63" spans="1:6" ht="15.75">
      <c r="A63" s="113" t="s">
        <v>81</v>
      </c>
      <c r="B63" s="37">
        <v>1000</v>
      </c>
      <c r="C63" s="37">
        <v>1000</v>
      </c>
      <c r="D63" s="37" t="s">
        <v>54</v>
      </c>
      <c r="E63" s="47">
        <v>5.6</v>
      </c>
      <c r="F63" s="47"/>
    </row>
    <row r="64" spans="1:6" ht="15.75">
      <c r="A64" s="113" t="s">
        <v>81</v>
      </c>
      <c r="B64" s="37">
        <v>1000</v>
      </c>
      <c r="C64" s="37">
        <v>1040</v>
      </c>
      <c r="D64" s="37" t="s">
        <v>54</v>
      </c>
      <c r="E64" s="47">
        <v>5.8</v>
      </c>
      <c r="F64" s="47"/>
    </row>
    <row r="65" spans="1:6" ht="15.75">
      <c r="A65" s="113" t="s">
        <v>82</v>
      </c>
      <c r="B65" s="37"/>
      <c r="C65" s="37"/>
      <c r="D65" s="115" t="s">
        <v>83</v>
      </c>
      <c r="E65" s="47"/>
      <c r="F65" s="47"/>
    </row>
    <row r="66" spans="1:6" ht="15.75">
      <c r="A66" s="113" t="s">
        <v>84</v>
      </c>
      <c r="B66" s="37"/>
      <c r="C66" s="37"/>
      <c r="D66" s="115" t="s">
        <v>85</v>
      </c>
      <c r="E66" s="47">
        <v>0.03</v>
      </c>
      <c r="F66" s="47">
        <v>16</v>
      </c>
    </row>
    <row r="67" spans="1:6" s="44" customFormat="1" ht="38.25">
      <c r="A67" s="116" t="s">
        <v>86</v>
      </c>
      <c r="B67" s="32"/>
      <c r="C67" s="32"/>
      <c r="D67" s="57" t="s">
        <v>87</v>
      </c>
      <c r="E67" s="49">
        <v>0.16</v>
      </c>
      <c r="F67" s="49"/>
    </row>
    <row r="68" spans="1:6" ht="15.75">
      <c r="A68" s="113" t="s">
        <v>88</v>
      </c>
      <c r="B68" s="37"/>
      <c r="C68" s="37"/>
      <c r="D68" s="115" t="s">
        <v>89</v>
      </c>
      <c r="E68" s="47"/>
      <c r="F68" s="47"/>
    </row>
  </sheetData>
  <mergeCells count="12">
    <mergeCell ref="A1:A4"/>
    <mergeCell ref="B1:C3"/>
    <mergeCell ref="D1:D4"/>
    <mergeCell ref="E1:E4"/>
    <mergeCell ref="F1:F4"/>
    <mergeCell ref="D8:D11"/>
    <mergeCell ref="D12:D19"/>
    <mergeCell ref="D20:D21"/>
    <mergeCell ref="D22:D23"/>
    <mergeCell ref="D24:D25"/>
    <mergeCell ref="D26:D29"/>
    <mergeCell ref="D30:D38"/>
  </mergeCells>
  <printOptions/>
  <pageMargins left="0.75" right="0.23" top="0.53" bottom="0.52" header="0.5" footer="0.5"/>
  <pageSetup horizontalDpi="600" verticalDpi="600" orientation="portrait" paperSize="9" scale="96" r:id="rId2"/>
  <rowBreaks count="1" manualBreakCount="1">
    <brk id="4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vvv</cp:lastModifiedBy>
  <cp:lastPrinted>2009-12-16T09:27:08Z</cp:lastPrinted>
  <dcterms:created xsi:type="dcterms:W3CDTF">1996-10-08T23:32:33Z</dcterms:created>
  <dcterms:modified xsi:type="dcterms:W3CDTF">2010-01-27T03:59:24Z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